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nina.sharepoint.com/sites/12006000/Shared Documents/9. Oppfølging 2021- 41201710/Leveranser/15. mars 2022/Kunnskapsgrunnlag/"/>
    </mc:Choice>
  </mc:AlternateContent>
  <xr:revisionPtr revIDLastSave="83" documentId="13_ncr:1_{A34BB181-8562-415F-80DD-33E7B3015736}" xr6:coauthVersionLast="47" xr6:coauthVersionMax="47" xr10:uidLastSave="{F62DD5B4-F674-49D5-835E-1ED03447B1D3}"/>
  <bookViews>
    <workbookView xWindow="3840" yWindow="3840" windowWidth="17280" windowHeight="8820" xr2:uid="{00000000-000D-0000-FFFF-FFFF00000000}"/>
  </bookViews>
  <sheets>
    <sheet name="Generell input" sheetId="1" r:id="rId1"/>
    <sheet name="Tiltaksanalyse" sheetId="5" r:id="rId2"/>
    <sheet name="Effektanalyse" sheetId="6" r:id="rId3"/>
    <sheet name="GIS-tabeller" sheetId="3" r:id="rId4"/>
    <sheet name="Referanser" sheetId="4" r:id="rId5"/>
  </sheets>
  <definedNames>
    <definedName name="_Hlk525896636" localSheetId="1">Tiltaksanalyse!$B$54</definedName>
    <definedName name="_Toc514068790" localSheetId="1">Tiltaksanalyse!#REF!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 i="5" l="1"/>
  <c r="I13" i="5"/>
  <c r="H13" i="5"/>
  <c r="G13" i="5"/>
  <c r="J12" i="5"/>
  <c r="I12" i="5"/>
  <c r="H12" i="5"/>
  <c r="G12" i="5"/>
  <c r="J11" i="5"/>
  <c r="I11" i="5"/>
  <c r="H11" i="5"/>
  <c r="G11" i="5"/>
  <c r="J10" i="5"/>
  <c r="I10" i="5"/>
  <c r="H10" i="5"/>
  <c r="G10" i="5"/>
  <c r="J9" i="5"/>
  <c r="I9" i="5"/>
  <c r="H9" i="5"/>
  <c r="G9" i="5"/>
  <c r="J8" i="5"/>
  <c r="I8" i="5"/>
  <c r="H8" i="5"/>
  <c r="G8" i="5"/>
  <c r="D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Øyvind N.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 ref="G7" authorId="1" shapeId="0" xr:uid="{2C14A90B-9BC4-4B1F-A33D-D20A0E07E7B3}">
      <text>
        <r>
          <rPr>
            <b/>
            <sz val="9"/>
            <color indexed="81"/>
            <rFont val="Tahoma"/>
            <family val="2"/>
          </rPr>
          <t>Øyvind N. Handberg:</t>
        </r>
        <r>
          <rPr>
            <sz val="9"/>
            <color indexed="81"/>
            <rFont val="Tahoma"/>
            <family val="2"/>
          </rPr>
          <t xml:space="preserve">
Se tiltak 1?</t>
        </r>
      </text>
    </comment>
  </commentList>
</comments>
</file>

<file path=xl/sharedStrings.xml><?xml version="1.0" encoding="utf-8"?>
<sst xmlns="http://schemas.openxmlformats.org/spreadsheetml/2006/main" count="555" uniqueCount="352">
  <si>
    <t>Elektronisk tabell Trua natur - naturtyper</t>
  </si>
  <si>
    <t>Tittel</t>
  </si>
  <si>
    <t>Naturtype: Naturtypens norske navn</t>
  </si>
  <si>
    <t>Hva</t>
  </si>
  <si>
    <t>Presisering/betydning</t>
  </si>
  <si>
    <t>Fyll inn</t>
  </si>
  <si>
    <t>Kunnskapshull/Usikkerhet</t>
  </si>
  <si>
    <t>Fritekst ekspert</t>
  </si>
  <si>
    <t>Vurdert av</t>
  </si>
  <si>
    <t>Navn, institusjon</t>
  </si>
  <si>
    <t>Tid for vurdering</t>
  </si>
  <si>
    <t>måned 2022</t>
  </si>
  <si>
    <t>Norsk navn</t>
  </si>
  <si>
    <t>Følg Artsdatabankens navn i Rødlista for naturtyper 2018</t>
  </si>
  <si>
    <t>Om naturtypen</t>
  </si>
  <si>
    <t>Maks 3 setninger som beskriver naturtypen</t>
  </si>
  <si>
    <t>Økologi</t>
  </si>
  <si>
    <t xml:space="preserve">Naturtypens økologiske egenskaper. </t>
  </si>
  <si>
    <t>God tilstand</t>
  </si>
  <si>
    <t>Avgrensning som forvaltningsenhet</t>
  </si>
  <si>
    <t>Gi en anbefaling om naturtypens avgrensning som hensiktsmessig forvaltningsenhet, beskrevet ved hjelp av NiN 2.0</t>
  </si>
  <si>
    <t>Avgrensning mot Naturtyper av nasjonal forvaltningsinteresse</t>
  </si>
  <si>
    <t>Avgrensning mot kunnskapsgrunnlag 2018</t>
  </si>
  <si>
    <t>Tid for rødlistevurdering</t>
  </si>
  <si>
    <t>Rødlistestatus forkortelse 2018</t>
  </si>
  <si>
    <t>CR; EN; VU; NT</t>
  </si>
  <si>
    <t>Rødlistestatus 2018</t>
  </si>
  <si>
    <t>kritisk truet; sterkt truet; sårbar; nær truet</t>
  </si>
  <si>
    <t>Kriterier 2018</t>
  </si>
  <si>
    <t>Andel av nordisk forekomst</t>
  </si>
  <si>
    <t>Kun hvis dette er mulig</t>
  </si>
  <si>
    <t>Andel av europeisk forekomst</t>
  </si>
  <si>
    <t>Antall forekomster NiN</t>
  </si>
  <si>
    <t>NiN-basen. Se tabell i arket "GIS-tabeller". Spesifiser: dekker arealet kun naturtypen, eller andre naturtyper også?</t>
  </si>
  <si>
    <t>Antall forekomster Naturbase</t>
  </si>
  <si>
    <t>Naturbase. Se tabell i arket "GIS-tabeller". Spesifiser: dekker arealet kun naturtypen, eller andre naturtyper også?</t>
  </si>
  <si>
    <t>Antall forekomster andre kilder</t>
  </si>
  <si>
    <t>F. eks. Myrbase</t>
  </si>
  <si>
    <t>Geografiske mangler</t>
  </si>
  <si>
    <t>Naturtypens reelle areal</t>
  </si>
  <si>
    <t xml:space="preserve">Kolonne I i Naturtyper rødlisteinformasjon. Suppler med fritekst basert på vurderingene i de to raden over. </t>
  </si>
  <si>
    <t>Økosystemtjenester</t>
  </si>
  <si>
    <t>Samfunnsøkonomisk verdi</t>
  </si>
  <si>
    <t>Beskrives med ord</t>
  </si>
  <si>
    <t>Trua arter og artsmangfold</t>
  </si>
  <si>
    <t xml:space="preserve">Oppgi forekomst av trua arter (listes opp arter adskilt med ; hvis mulig). Beskriv artsmangfoldet i kolonnen for fritekst.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</si>
  <si>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</si>
  <si>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Type</t>
  </si>
  <si>
    <t>Utdypende beskrivelse av påvirkningsfaktor</t>
  </si>
  <si>
    <t>Tidsrom</t>
  </si>
  <si>
    <t>Omfang</t>
  </si>
  <si>
    <t>Styrke</t>
  </si>
  <si>
    <t>Endring i forhold til rødliste</t>
  </si>
  <si>
    <t>Ekspertvurdering</t>
  </si>
  <si>
    <t>Påvirkningsfaktor 1</t>
  </si>
  <si>
    <t>Påvirkningsfaktor 2</t>
  </si>
  <si>
    <t>Påvirkningsfaktor x</t>
  </si>
  <si>
    <t>Samspill mellom påvirkningsfaktorer</t>
  </si>
  <si>
    <t xml:space="preserve">Ned ett nivå på Rødlista fra dagens kategori. For alternative hovedmål, se manual.  </t>
  </si>
  <si>
    <t>Hovedmål (rødlistestatus 2035)</t>
  </si>
  <si>
    <t>Rødlistestatus forkortelse</t>
  </si>
  <si>
    <t>Delmål</t>
  </si>
  <si>
    <t>Mål for naturtypen</t>
  </si>
  <si>
    <t>Naturtype-egenskap</t>
  </si>
  <si>
    <t>Målsetting per 2035 (hva må til)</t>
  </si>
  <si>
    <t>Nullalternativ per 2035</t>
  </si>
  <si>
    <t>Delmål 1</t>
  </si>
  <si>
    <t>Delmål 2</t>
  </si>
  <si>
    <t>Delmål 3</t>
  </si>
  <si>
    <t>Estimat basert på rødlista</t>
  </si>
  <si>
    <t>Tid til naturtypen utgår/endrer status uten tiltak</t>
  </si>
  <si>
    <t>Usikkerhet</t>
  </si>
  <si>
    <t>Tiltaksanalyse</t>
  </si>
  <si>
    <t>Tiltak</t>
  </si>
  <si>
    <t>Tiltak (navn på tiltak)</t>
  </si>
  <si>
    <t>Type tiltak (avdempende eller kompenserende)</t>
  </si>
  <si>
    <t>Tiltakskategori</t>
  </si>
  <si>
    <t>Påvirkningsfaktor</t>
  </si>
  <si>
    <t>Beskrivelse av tiltak</t>
  </si>
  <si>
    <t>Tiltaksinformasjon for kostnadsberegninger</t>
  </si>
  <si>
    <t>Sikkerhet i tiltaksinformasjon</t>
  </si>
  <si>
    <t>Samvirking med andre tiltak</t>
  </si>
  <si>
    <t>Tilleggseffekter (se manual)</t>
  </si>
  <si>
    <t>Kostnad (Menon fyller inn)</t>
  </si>
  <si>
    <t>Nye tiltak</t>
  </si>
  <si>
    <t>(Se manual for mer info)</t>
  </si>
  <si>
    <t>(Erstatt teksten i cellene)</t>
  </si>
  <si>
    <t>(Velg fra nedtrekksmeny)</t>
  </si>
  <si>
    <t xml:space="preserve">Truede arter og naturtyper (+ /-) </t>
  </si>
  <si>
    <t>Økosystemtjenester (+ /-)</t>
  </si>
  <si>
    <t>Fremmede arter (+ /-)</t>
  </si>
  <si>
    <t>Andre påvirkninger (+ /-)</t>
  </si>
  <si>
    <t>Tiltak 1</t>
  </si>
  <si>
    <t>Tiltak 2</t>
  </si>
  <si>
    <t>Tiltak 3</t>
  </si>
  <si>
    <t>Tiltak 6</t>
  </si>
  <si>
    <t>Tiltak 7</t>
  </si>
  <si>
    <t>Tiltak 8</t>
  </si>
  <si>
    <t>Tiltak 9</t>
  </si>
  <si>
    <t>Tiltak 10</t>
  </si>
  <si>
    <t>Tiltak x</t>
  </si>
  <si>
    <t>Igangsatte tiltak</t>
  </si>
  <si>
    <t>Tiltak x+1</t>
  </si>
  <si>
    <t>Tiltak x+2</t>
  </si>
  <si>
    <t>Tiltak x+y</t>
  </si>
  <si>
    <t>50-75% måloppnåelse; 75-85% måloppnåelse; 85-95% måloppnåelse; 95-100% måloppnåelse, les mer i manualen</t>
  </si>
  <si>
    <t>Måloppnåelse hvis gjennomført alene</t>
  </si>
  <si>
    <t>Sannsynlighet for måloppnåelse</t>
  </si>
  <si>
    <t>Kommentar</t>
  </si>
  <si>
    <t>Delmål x</t>
  </si>
  <si>
    <t>75-85% måloppnåelse; 85-95% måloppnåelse; 95-100% måloppnåelse, les mer i manualen.</t>
  </si>
  <si>
    <t>Kostnad</t>
  </si>
  <si>
    <t>Usikkerhet kostnad (Menon fyller inn)</t>
  </si>
  <si>
    <t>Tiltakspakke 1</t>
  </si>
  <si>
    <t>Tiltakspakke 2</t>
  </si>
  <si>
    <t>Tiltakspakke 3</t>
  </si>
  <si>
    <t>Tiltakspakke x</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</si>
  <si>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</si>
  <si>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</si>
  <si>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</si>
  <si>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</si>
  <si>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</si>
  <si>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</si>
  <si>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</si>
  <si>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</si>
  <si>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</si>
  <si>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</si>
  <si>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Oppsummerende anbefaling</t>
  </si>
  <si>
    <t>Anbefalt tiltakspakke</t>
  </si>
  <si>
    <t>Begrunnelse</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</si>
  <si>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</si>
  <si>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</si>
  <si>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</si>
  <si>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</si>
  <si>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</si>
  <si>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</si>
  <si>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</si>
  <si>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</si>
  <si>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</si>
  <si>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</si>
  <si>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</si>
  <si>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</si>
  <si>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</si>
  <si>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</si>
  <si>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</si>
  <si>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</si>
  <si>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</si>
  <si>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</si>
  <si>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</si>
  <si>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</si>
  <si>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</si>
  <si>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</si>
  <si>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</si>
  <si>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</si>
  <si>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</si>
  <si>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</si>
  <si>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</si>
  <si>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</si>
  <si>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</si>
  <si>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</si>
  <si>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</si>
  <si>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</si>
  <si>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</si>
  <si>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</si>
  <si>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</si>
  <si>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</si>
  <si>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</si>
  <si>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</si>
  <si>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</si>
  <si>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</si>
  <si>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</si>
  <si>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</si>
  <si>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</si>
  <si>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</si>
  <si>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</si>
  <si>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</si>
  <si>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</si>
  <si>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</si>
  <si>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</si>
  <si>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</si>
  <si>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</si>
  <si>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</si>
  <si>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</si>
  <si>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</si>
  <si>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</si>
  <si>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</si>
  <si>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</si>
  <si>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</si>
  <si>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</si>
  <si>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</si>
  <si>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</si>
  <si>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</si>
  <si>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</si>
  <si>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</si>
  <si>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</si>
  <si>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</si>
  <si>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</si>
  <si>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</si>
  <si>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</si>
  <si>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</si>
  <si>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</si>
  <si>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</si>
  <si>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</si>
  <si>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Påvirkningsfaktor 3</t>
  </si>
  <si>
    <t>Påvirkningsfaktor 4</t>
  </si>
  <si>
    <t>Karakterisering av tiltakets effekt på påvirkningsfaktorens omfang og/eller styrke</t>
  </si>
  <si>
    <t>Netto omfang (Kombinert effekt av påvirkningsfaktor og tiltak)</t>
  </si>
  <si>
    <t>Netto styrke (Kombinert effekt av påvirkningsfaktor og tiltak)</t>
  </si>
  <si>
    <t>Påvirkningsfaktor 5</t>
  </si>
  <si>
    <t>Påvirkningsfaktor 6</t>
  </si>
  <si>
    <t>Påvirkningsfaktor 7</t>
  </si>
  <si>
    <t>Påvirkningsfaktor 8</t>
  </si>
  <si>
    <t>Påvirkningsfaktor 9</t>
  </si>
  <si>
    <t>Påvirkningsfaktor 10</t>
  </si>
  <si>
    <t>Tiltakspakke 1 (Tiltak 1 og 2 sammen)</t>
  </si>
  <si>
    <t>Karakterisering av tiltakspakkens samla effekt på påvirkningsfaktorens omfang og/eller styrke</t>
  </si>
  <si>
    <t>Historisk</t>
  </si>
  <si>
    <t>Majoriteten av forekomstarealet påvirkes (50-90%)</t>
  </si>
  <si>
    <t>Langsom, men signifikant, reduksjon (&lt; 20% over 10 år)</t>
  </si>
  <si>
    <t>Ikke relevant (Påvirkningsfaktor historisk)</t>
  </si>
  <si>
    <t>Minoriteten av forekomstarealet påvirkes (&lt;50%)</t>
  </si>
  <si>
    <t>Pågående</t>
  </si>
  <si>
    <t>Fjerner påvirkningsfaktorens effekt på naturtypens tilstand</t>
  </si>
  <si>
    <t>Forekomstarealet påvirkes ikke</t>
  </si>
  <si>
    <t>Ingen reduksjon</t>
  </si>
  <si>
    <t>Ingen effekt</t>
  </si>
  <si>
    <t>Opphørt (kan inntreffe igjen)</t>
  </si>
  <si>
    <t>Rask reduksjon i forekomstareal (&gt; 20% over 10 år)</t>
  </si>
  <si>
    <t>Reduksjon av omfang</t>
  </si>
  <si>
    <t>EKSEMPEL</t>
  </si>
  <si>
    <t>Ukjent</t>
  </si>
  <si>
    <t>Opphørt</t>
  </si>
  <si>
    <t>Følg  inndeling i natursystem eller landform (f.eks. torvmarksform) i NiN 2.0</t>
  </si>
  <si>
    <t>Følg definisjonen av naturtypen i siste instruks</t>
  </si>
  <si>
    <t>Omfangskategorier</t>
  </si>
  <si>
    <t>Styrkekategorier</t>
  </si>
  <si>
    <t>Kategorier for å karakterisere tiltakets (tiltakspakkens) effekt på den enkelte påvirkningsfaktors negative påvirkning.</t>
  </si>
  <si>
    <t>Kategorier for netto omfang</t>
  </si>
  <si>
    <t>Kategorier for netto styrke</t>
  </si>
  <si>
    <t>Hele forekomstarealet påvirkes ( &gt; 90%)</t>
  </si>
  <si>
    <r>
      <t>Tiltaket (</t>
    </r>
    <r>
      <rPr>
        <b/>
        <sz val="11"/>
        <color theme="1"/>
        <rFont val="Calibri"/>
        <family val="2"/>
        <scheme val="minor"/>
      </rPr>
      <t>velg en av</t>
    </r>
    <r>
      <rPr>
        <sz val="11"/>
        <color theme="1"/>
        <rFont val="Calibri"/>
        <family val="2"/>
        <scheme val="minor"/>
      </rPr>
      <t xml:space="preserve">) </t>
    </r>
    <r>
      <rPr>
        <b/>
        <sz val="11"/>
        <color theme="1"/>
        <rFont val="Calibri"/>
        <family val="2"/>
        <scheme val="minor"/>
      </rPr>
      <t>overkompenserer for/fjerner/reduserer</t>
    </r>
    <r>
      <rPr>
        <sz val="11"/>
        <color theme="1"/>
        <rFont val="Calibri"/>
        <family val="2"/>
        <scheme val="minor"/>
      </rPr>
      <t xml:space="preserve"> påvirkningsfaktorens negative effekt på naturtypens forekomst </t>
    </r>
    <r>
      <rPr>
        <b/>
        <sz val="11"/>
        <color theme="1"/>
        <rFont val="Calibri"/>
        <family val="2"/>
        <scheme val="minor"/>
      </rPr>
      <t>og/eller</t>
    </r>
    <r>
      <rPr>
        <sz val="11"/>
        <color theme="1"/>
        <rFont val="Calibri"/>
        <family val="2"/>
        <scheme val="minor"/>
      </rPr>
      <t xml:space="preserve"> tiltaket (velg en av) </t>
    </r>
    <r>
      <rPr>
        <b/>
        <sz val="11"/>
        <color theme="1"/>
        <rFont val="Calibri"/>
        <family val="2"/>
        <scheme val="minor"/>
      </rPr>
      <t>overkompenserer for/fjerner/reduserer</t>
    </r>
    <r>
      <rPr>
        <sz val="11"/>
        <color theme="1"/>
        <rFont val="Calibri"/>
        <family val="2"/>
        <scheme val="minor"/>
      </rPr>
      <t xml:space="preserve"> påvirkningsfaktorens negative effekt på naturtypens tilstand</t>
    </r>
  </si>
  <si>
    <t>Ubetydelig reduksjon</t>
  </si>
  <si>
    <r>
      <t>Ikke relevant (</t>
    </r>
    <r>
      <rPr>
        <b/>
        <sz val="11"/>
        <color theme="1"/>
        <rFont val="Calibri"/>
        <family val="2"/>
        <scheme val="minor"/>
      </rPr>
      <t>gi forklaring hvorfor</t>
    </r>
    <r>
      <rPr>
        <sz val="11"/>
        <color theme="1"/>
        <rFont val="Calibri"/>
        <family val="2"/>
        <scheme val="minor"/>
      </rPr>
      <t>)</t>
    </r>
  </si>
  <si>
    <t>Majoriteten av forekomstarealet påvirkes (fortsatt &gt; 50%) men likevel et betydelig redusert omfang (20 - 40% reduksjon)</t>
  </si>
  <si>
    <t>Ubetydelig del av forekomstarealet påvirkes</t>
  </si>
  <si>
    <t>Majoriteten av forekomstarealet påvirkes (fortsatt &gt; 50%) men likevel et noe redusert omfang (&lt; 20% reduksjon)</t>
  </si>
  <si>
    <t>Forekomstarealet øker langsomt (&lt; 10% over 10 år)</t>
  </si>
  <si>
    <t>Minoriteten av forekomstarealet påvirkes (fortsatt &lt; 50%) men med en betydelig reduksjon i omfang (20 - 40% reduksjon)</t>
  </si>
  <si>
    <t>Forekomstarealet øker raskt (&gt; 10% over 10 år)</t>
  </si>
  <si>
    <t>Minoriteten av forekomstarealet påvirkes (fortsatt &lt; 50%) men med noe reduksjon i omfang (&lt; 20% reduksjon)</t>
  </si>
  <si>
    <t>Ingen del av forekomstarealet påvirkes</t>
  </si>
  <si>
    <t>Hentes fra generell input</t>
  </si>
  <si>
    <t>Kun i fremtid</t>
  </si>
  <si>
    <t>Kun historisk</t>
  </si>
  <si>
    <t>Se eksempel nederst</t>
  </si>
  <si>
    <t>Se beskrivelse merket med blå under</t>
  </si>
  <si>
    <r>
      <t xml:space="preserve">Beskriv hva som karakteriserer en god tilstand for naturtypen </t>
    </r>
    <r>
      <rPr>
        <sz val="10"/>
        <color rgb="FF0070C0"/>
        <rFont val="Calibri"/>
        <family val="2"/>
        <scheme val="minor"/>
      </rPr>
      <t xml:space="preserve">og kort hvilke prioriterte variabler for økologisk tilstand som vil være mest aktuelle </t>
    </r>
  </si>
  <si>
    <t>ikke mulig</t>
  </si>
  <si>
    <r>
      <t>Noen av lokalitetene i Naturbase er feilkarakterisert (dvs. tilhører andre naturtyper). Dessuten består flere av forekomstene av både den meandrerende elva og vannforekomstene på elvesletta. Undersøkte lokaliteter virker dessuten noe tilfeldig utplukket og flere store og viktige lokaliteter ser ut til å mangle. Totalt forekomstareal i Naturbase pr. februar 2022 er 150 km</t>
    </r>
    <r>
      <rPr>
        <vertAlign val="superscript"/>
        <sz val="10"/>
        <color theme="1"/>
        <rFont val="Calibri"/>
        <family val="2"/>
        <scheme val="minor"/>
      </rPr>
      <t>2</t>
    </r>
    <r>
      <rPr>
        <sz val="10"/>
        <color theme="1"/>
        <rFont val="Calibri"/>
        <family val="2"/>
        <scheme val="minor"/>
      </rPr>
      <t>. Ofte er til dels store deler av landarealet inkludert i arealfastsettelsen, hvilket gir et for høyt areal.</t>
    </r>
  </si>
  <si>
    <t>ikke eller mangfullt kartlagt i flere fylker.</t>
  </si>
  <si>
    <t>pågående</t>
  </si>
  <si>
    <t xml:space="preserve">Minoriteten av forekomstarealet påvirkes (&lt; 50 %)  </t>
  </si>
  <si>
    <t>langsom, men signifikant, reduksjon (&lt;20% over 10 år)</t>
  </si>
  <si>
    <t>fortsatt reduksjon</t>
  </si>
  <si>
    <r>
      <t>Elveslette- og deltaområder har  lenge vært utsatt for ulike inngrep. Allerede på midten av 1800-tallet ble vassdrag kanalisert for å tilrettelegge for tømmerfløting og sam-ferdsel. De største inngrepene har imid-lertid skjedd etter siste verdenskrig. Ink</t>
    </r>
    <r>
      <rPr>
        <sz val="10"/>
        <rFont val="Calibri"/>
        <family val="2"/>
        <scheme val="minor"/>
      </rPr>
      <t xml:space="preserve">luderer Flomsikring, </t>
    </r>
    <r>
      <rPr>
        <sz val="10"/>
        <color theme="1"/>
        <rFont val="Calibri"/>
        <family val="2"/>
        <scheme val="minor"/>
      </rPr>
      <t>Nedbygging, gjenfylling og drenering; Kanalisering og forbygging og senking av elveleiet, Vassdragsreguleringer.</t>
    </r>
  </si>
  <si>
    <t xml:space="preserve">Næringsstofftilførsel fra jordbruk og bebyggelse - Eutrofiering  </t>
  </si>
  <si>
    <t xml:space="preserve">fortsatt påvirkning </t>
  </si>
  <si>
    <t xml:space="preserve">Elvesletter og deltaområder er attraktive jordbruksområder og boligområder. Tilførsel av næringssalter.  </t>
  </si>
  <si>
    <t>ukjent</t>
  </si>
  <si>
    <t>Klimatiske endringer &gt; Regionale &gt; Endringer i nedbørsmengde</t>
  </si>
  <si>
    <t xml:space="preserve">økt nedbør fører til økte tilførsler av organisk materiale og næringsstoffer </t>
  </si>
  <si>
    <t>jfr. klimamodeller IPPC årsrapporter.</t>
  </si>
  <si>
    <t>NY. Klimafaktorer var ikke tema i RL 2011</t>
  </si>
  <si>
    <t xml:space="preserve">Klimaendringer med økte nedbørsmengder vil påvirke avrenningsmønsteret og i fremtiden kan elvesletter og delta derfor bli utsatt for hyppigere og mer uforutsig-bare flommer. Det er imidlertid usikkert hvilken betydning dette vil ha for denne naturtypen, men muligens økt press for å få større og flere flomforbygninger? Den forventede temperaturøkningen kan med-føre endret artssamensetning ved at noen arter forsvinner, mens andre kommer til. Enkelte små vannforekomster vil være utsatt for uttørking, evt. kombinert med økt tilgroing, i tørre perioder. Dessuten generelt økt tilførsler av humus og næringssalter i våte perioder. </t>
  </si>
  <si>
    <t>Hessen og Vogt 2018</t>
  </si>
  <si>
    <t>Klimatiske endringer &gt; Regionale &gt; Temperaturendring</t>
  </si>
  <si>
    <t>temperaturøkning gir økt vekst på land, og dermed brunere vann, samt økt fare for uttørking</t>
  </si>
  <si>
    <t>VU</t>
  </si>
  <si>
    <t>Areal</t>
  </si>
  <si>
    <t>fortsatt nedgang i antall lokaliteter/samlet areal</t>
  </si>
  <si>
    <t>Schartau m.fl. 2005, 2008, Mjelde 2006, Dolmen m.fl. 1991.</t>
  </si>
  <si>
    <t>Tilstand</t>
  </si>
  <si>
    <t>&gt;50 % negativt påvirket jfr RL 2011).</t>
  </si>
  <si>
    <t>Mjelde m.fl. 2014, 2015, 2016</t>
  </si>
  <si>
    <t>Avdempende</t>
  </si>
  <si>
    <t>Vannplanter, vannfugler, invertebrater</t>
  </si>
  <si>
    <t>Kunnskapsmangel</t>
  </si>
  <si>
    <t>Kostnadene er ukjente</t>
  </si>
  <si>
    <t>Sikring mot nedbygging</t>
  </si>
  <si>
    <t>Opprettelse av nye verneområder bør vurderes da arealene er svært utsatt for nedbygging og flomsikring</t>
  </si>
  <si>
    <t>Nedbygging, oppdyrking og flomsikring</t>
  </si>
  <si>
    <t>Områder i alle våre hovedvassdrag kan være aktuelle</t>
  </si>
  <si>
    <t>Arealoversikt mangler</t>
  </si>
  <si>
    <t>Alle</t>
  </si>
  <si>
    <t>Kartlegging av utbredelse og status</t>
  </si>
  <si>
    <t>Engangstiltak</t>
  </si>
  <si>
    <t xml:space="preserve">Bedre kunnskap om reell utbredelse, status og mer presis arealavgrensning av naturtypen vil gi et bedre grunnlag for en kunnskapsbasert forvaltning. </t>
  </si>
  <si>
    <t>se tiltak 2</t>
  </si>
  <si>
    <t>Kartlegge skjøtsels og restaureringsbehov</t>
  </si>
  <si>
    <t>Konkrete lokalieter må identifiseres og beksrives.</t>
  </si>
  <si>
    <t>Dervo, B.K., Erikstad, L., Blumentrath, S. and Nygård, M. 2017. NiN i ferskvann - Utprøving av kartleggingsmetodikk i elv og kob-ling til typologi i vannforskriftene - NINA Kortrapport 68. 64 s.</t>
  </si>
  <si>
    <t>Angell-Petersen, S. 2012. Faggrunnlag for naturtypen: Kroksjøer, flomdammer og meandrerende elveparti. Sweco, Norge (upubl.)</t>
  </si>
  <si>
    <r>
      <t xml:space="preserve">Kjærstad, G. Eriksen, T.E. 2014. Kroksjø, flomdam og meandrerende elveløp. Veileder for kartlegging, verdisetting og forvaltning av naturtyper på land og i ferskvann (revidert håndbok 13). Utkast til faktaark </t>
    </r>
    <r>
      <rPr>
        <sz val="10"/>
        <color theme="1"/>
        <rFont val="Calibri"/>
        <family val="2"/>
        <scheme val="minor"/>
      </rPr>
      <t>pr 28.11.2014</t>
    </r>
  </si>
  <si>
    <t>Schartau, A. K. L., Dervo, B., Halvorsen, G., Hanssen, O., Sloreid, S.-E., Stabbetorp, O., Østdahl, T., Andersen, O. og Berger, H. M. 2005. Dammer og evjer på elvesletter - effekter av inngrep på biologisk mangfold, s. 73-77. - I Heggberget, T.M. og Jonsson, B. (red.). Landskapsøkologi: arealbruk og landskapsanalyse. NINAs strategiske instituttprogrammer 2001-2005. NINA Temahefte 32.</t>
  </si>
  <si>
    <t>Dolmen, D., Strand, L. Å. og Fossen, A. 1991. Dammer på Romerike. En registrering og inventering av dammer i kulturlandskapet, med hovedvekt på amfibier. Fylkesmannen i Oslo og Akershus, Miljøvernavdelingen. Rapport 1991-2.</t>
  </si>
  <si>
    <t>Eie, J.A., Faugli, P. E. &amp; Abel, J. 1996. Elver og vann, vern av norske vassdrag. Grøndahl Dreyer, NVE.</t>
  </si>
  <si>
    <t>Lindgaard, A. og Henriksen, S. (red.) 2011. Norsk rødliste for naturtyper 2011. Artsdatabanken, Trondheim.</t>
  </si>
  <si>
    <t>Menadrerende elveløp</t>
  </si>
  <si>
    <t xml:space="preserve">Meandrerende elv og bekk er inkludert blant utvalgte naturtyper (Velle m.fl. 2021). </t>
  </si>
  <si>
    <t xml:space="preserve">Ikke RL i 2018. Areal i 2011 anslått til 150 km2, basert på Naturbase, men sannsynligvis for høyt, se kommentarer over. </t>
  </si>
  <si>
    <t>Påvirkning på habitat &gt; Habitatpåvirkning i limnisk miljø,</t>
  </si>
  <si>
    <t>reguleringstjenester - dempe ekstreme hendelser, kulturelle tjenester - estetisk verdi, støttende tjenester - vannkretsløp</t>
  </si>
  <si>
    <t>dårlig</t>
  </si>
  <si>
    <t>Mange lokaliteter har fått tiltand tilstandsendringer pga flomsikring. Hyppigere og mer uforutsigbare flommer vil muligens føre til økt press for å få større og flere flomforbygninger. Mer fokus på nytten av å bevare intakte meandrerende elver</t>
  </si>
  <si>
    <r>
      <t xml:space="preserve">Iflg. RL2011 var &gt;50% av naturtypens totale areal er berørt (dvs. forverret tilstand pga. flere påvirkninger). </t>
    </r>
    <r>
      <rPr>
        <b/>
        <sz val="10"/>
        <rFont val="Calibri"/>
        <family val="2"/>
        <scheme val="minor"/>
      </rPr>
      <t xml:space="preserve">For å oppnå VU (iht kriterier RL2011) må &lt;50% være berørt. </t>
    </r>
    <r>
      <rPr>
        <sz val="10"/>
        <rFont val="Calibri"/>
        <family val="2"/>
        <scheme val="minor"/>
      </rPr>
      <t>På grunn av  heterogent og  mangelfullt grunnlagsmateriale (jfr. kommentar til Naturbase-lokalitetene) er det ikke mulig å vurdere om tiltaket virker.</t>
    </r>
  </si>
  <si>
    <t xml:space="preserve">I RL 2011 fantes det ingen samlet vurdering av tilstand for disse vannforekomstene, men man antok at andel i ikke akseptabel tilstand (inkl. både reduksjon/forringelse av areal og tilstand) var minst like høy som for innsjøer totalt og ble derfor sat ttil 51%. </t>
  </si>
  <si>
    <t>Marit Mjelde, NIVA, Børre Dervo, NINA, Vegar Bakkestuen, NINA</t>
  </si>
  <si>
    <t>Naturtypen er  foreslått som utvalgt naturtype og utkast til Handlingsplan er utarbeidet (Angell-Pedersen 2012). Kroksjø  er inkludert blant utvalgte naturtyper, dvs. naturtyper som er foreslått prioritert for kartlegging i ferskvann (Velle m.fl. 2021).</t>
  </si>
  <si>
    <t>Avgrensning etter NiN 2.3</t>
  </si>
  <si>
    <r>
      <t>Meandrerende elveparti er en roligflytende del av et elveløp som slynger seg i store svinger over flate løsmasseområder. Tidligere navn på naturtypen er noe uklar. Vi fokuserer her bare på meandrerende elveløp.</t>
    </r>
    <r>
      <rPr>
        <sz val="10"/>
        <color rgb="FFFF0000"/>
        <rFont val="Calibri"/>
        <family val="2"/>
        <scheme val="minor"/>
      </rPr>
      <t xml:space="preserve"> </t>
    </r>
  </si>
  <si>
    <t xml:space="preserve">På grunn av stor heterogenitet, i både tid og rom, er meandrerende elv inkludert elvesletter noen av verdens mest artsrike miljøer og representerer levested for en rekke arter. </t>
  </si>
  <si>
    <t>Naturlig meandrering uten flomforbygning og reguleringer oppstrøms.</t>
  </si>
  <si>
    <r>
      <rPr>
        <b/>
        <sz val="10"/>
        <rFont val="Calibri"/>
        <family val="2"/>
        <scheme val="minor"/>
      </rPr>
      <t>NiN kode ferskvannsbunn i menader:</t>
    </r>
    <r>
      <rPr>
        <sz val="10"/>
        <rFont val="Calibri"/>
        <family val="2"/>
        <scheme val="minor"/>
      </rPr>
      <t xml:space="preserve"> Grunntypene O2-1, 2, 3, 7, 8, 9, 13, 14 eller 15 og landformen 3EL-ME med tilhørende elvevannmasser (F8)</t>
    </r>
  </si>
  <si>
    <t>Alle NiN grunntypene på elvesedimentbunn med DK &lt; 16 mm sammen med landformen meandrerende elv med tilhørende vannmasser</t>
  </si>
  <si>
    <t xml:space="preserve">Vi fokuserer her meandrerende elv. Kroksjøer, flomdammer og evjer erpresentert i egen fil. Kunnskapsgrunnlaget som er brukt er en sammenstilling av dataene fra rødlistingen i 2018 (Naturbasen, egne data og Vann-nettdata) og  en ny prediksjonsmodellering av meandrerende elv som er gjennomført. </t>
  </si>
  <si>
    <t>Rødlisten for landform i 2018</t>
  </si>
  <si>
    <t>Sårbar</t>
  </si>
  <si>
    <t>C1</t>
  </si>
  <si>
    <t>Ferskvann (og brakkvann) ikke kartlagt iht. NiN (unntatt noen få tester)</t>
  </si>
  <si>
    <t>Inngår i naturtypen Kroksjøer, flomdammer og meandrerende elveparti, som pr. februar 2022 totalt har 623 forekomster i Naturbase.</t>
  </si>
  <si>
    <t>Finnes ikke anslag på samfunnsøkonomisk verdi.</t>
  </si>
  <si>
    <t xml:space="preserve">Flomsikring, reduserer antall lokaliteter/totalt areal </t>
  </si>
  <si>
    <t>ett nivå ned fra VU (2018), dvs. til NT</t>
  </si>
  <si>
    <t>Redusert nedgang i antall lokaliteter/ samlet areal (mangler arealanslag). På grunn av  heterogent og  mangelfullt grunnlagsmateriale (jf. kommentar til Naturbase-lokalitetene) er det ikke mulig å vurdere om tiltaket virker.</t>
  </si>
  <si>
    <t>Kostnadsusikkerhet</t>
  </si>
  <si>
    <t>Naturtypen inngikk ikke i rødlisten for naturtyper i  2018, men for 2011. Meander inngikk i rødlisten for landskapsformer i 2018. Meander er brukt som navn. Naturtypen fra RL 2011 (kroksjø, meander og flomløp) er delt i 2: A. kroksjøer, flomdammer og evjer (se egen fil) og B. Meandrerende elveløp (presentert her)</t>
  </si>
  <si>
    <t>Antall meandrerende elvelokaliter er 3 400 på i alt 12 200 km2. I Naturbasen er det registrert 105 lokaliteter hvor meandrerende elveparti også inngår, dvs 3 % av kjente lokaliteter. Det foreligger ikke informasjon om hvor mange meandrerende elveparti som har biologiske reigistreringer.</t>
  </si>
  <si>
    <t xml:space="preserve">Areal med meandrerende elvepartier foreligger ikke. Totalt er det registrert 12 200 km med meandrerende elvepartier. </t>
  </si>
  <si>
    <t>Kolonne D  i Naturtyper rødlisteinformasjon, eks. C2b</t>
  </si>
  <si>
    <t>Angi hvor stor prosentandel av potensielle forekomster som er kartlagt. Se også presisering i manual. NB! Vurder om fjernmåling kan brukes til  å kartlegge naturtypen i kolonnen for fritekst.</t>
  </si>
  <si>
    <t>Se presisering i manual. NB! Utdyp naturtypen betydning for pollinatorer og karbonbinding i kolonne for fritekst.</t>
  </si>
  <si>
    <t xml:space="preserve">Forurensing &gt; I vann &gt; Næringssalter og organiske næringsstoffer </t>
  </si>
  <si>
    <t>Nær truet</t>
  </si>
  <si>
    <t>NT</t>
  </si>
  <si>
    <t>Ingen</t>
  </si>
  <si>
    <t>Det er ikke satt opp delmål eller foreslått tiltakspakker med høy måloppnåelse for meandrerende elver med bakgrunn i at det finnes for lite kunnskap om naturtypen. Foreslått prosjekt 1 vil imidlertid kunne bidra til å øke kunnskapen om naturtypen slik at nye vurderinger kan foretas.</t>
  </si>
  <si>
    <t>Vannplanter: rolige partier (innersvingene) med stabilt substrat har ofte vannvegetasjon, også RL-arter kan forekomme her. Men sannsynligvis lavere artsmangfold i forhold til totalt i vannforekomstene på elvesletta. Både flora og fauna er generelt lite undersøkt i meandrerende elver.</t>
  </si>
  <si>
    <t xml:space="preserve">For enkelte verneområder er det laget forslag til skjøtselsplaner. Med unntak for noe beitetiltak og rydding av skog, er relativt få tiltak gjennom-ført. Forslagene til tiltak i skjøtselsplanene er ofte veldig generelle og lite konkrete. Et eksempel på dette er skjøtselsplanen for Synneren, Juveren og Lamyra naturreservater langs Storelva i Hole og Ringerike kommune. Her gjennomføres det imid-lertid nå et prosjekt for å detaljplanlegge og kostnadsberegne tiltakene. Både for dette tilfellet og for mange andre tilfeller er det spesielt mang-el på kunnskap om hydrologiske endringer og eventuelle effekter av tiltak. </t>
  </si>
  <si>
    <t>For å kunne prioritere og gjennomføre tiltak må kunnskap om status og skjøtselsbehov identifiseres for flere lokaliteter. Tiltaksplanene i regi av vannforskriften har ofte et annet fokus, enn det som er behovet for kroksjøer, meander og flomløp. Det er fokus på store lokaliteter, og biologisk mangfold er ikke noe tema.</t>
  </si>
  <si>
    <t>Økonomisk analyse</t>
  </si>
  <si>
    <t>Øyvind Nystad Handberg og Kristin Magnussen, Menon</t>
  </si>
  <si>
    <t>Vedlegg 8 til NINA Rapport 2136: Kyrkjeeide et al. 2022. Oppfølging av «Trua natur». Oppdaterte kunnskapsgrunnlag og forslag til videreutvikling av metodikk. NINA Rapport 2136.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</si>
</sst>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4]mmmm\ yyyy;@"/>
  </numFmts>
  <fonts count="22"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9"/>
      <color indexed="81"/>
      <name val="Tahoma"/>
      <family val="2"/>
    </font>
    <font>
      <sz val="9"/>
      <color indexed="81"/>
      <name val="Tahoma"/>
      <family val="2"/>
    </font>
    <font>
      <sz val="11"/>
      <color rgb="FF9C0006"/>
      <name val="Calibri"/>
      <family val="2"/>
      <scheme val="minor"/>
    </font>
    <font>
      <sz val="8"/>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0070C0"/>
      <name val="Calibri"/>
      <family val="2"/>
      <scheme val="minor"/>
    </font>
    <font>
      <sz val="10"/>
      <color rgb="FF000000"/>
      <name val="Calibri"/>
      <family val="2"/>
      <scheme val="minor"/>
    </font>
    <font>
      <i/>
      <sz val="10"/>
      <color theme="1"/>
      <name val="Calibri"/>
      <family val="2"/>
      <scheme val="minor"/>
    </font>
    <font>
      <i/>
      <sz val="10"/>
      <color rgb="FF000000"/>
      <name val="Calibri"/>
      <family val="2"/>
      <scheme val="minor"/>
    </font>
    <font>
      <vertAlign val="superscript"/>
      <sz val="10"/>
      <color theme="1"/>
      <name val="Calibri"/>
      <family val="2"/>
      <scheme val="minor"/>
    </font>
    <font>
      <sz val="10"/>
      <color rgb="FFFF0000"/>
      <name val="Calibri"/>
      <family val="2"/>
      <scheme val="minor"/>
    </font>
    <font>
      <sz val="10.5"/>
      <color theme="1"/>
      <name val="Calibri"/>
      <family val="2"/>
      <scheme val="minor"/>
    </font>
    <font>
      <sz val="11"/>
      <color rgb="FF000000"/>
      <name val="Calibri"/>
      <family val="2"/>
      <scheme val="minor"/>
    </font>
    <font>
      <b/>
      <sz val="11"/>
      <color rgb="FF00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C7CE"/>
      </patternFill>
    </fill>
    <fill>
      <patternFill patternType="solid">
        <fgColor rgb="FF92D050"/>
        <bgColor indexed="64"/>
      </patternFill>
    </fill>
    <fill>
      <patternFill patternType="solid">
        <fgColor theme="4" tint="0.59999389629810485"/>
        <bgColor indexed="64"/>
      </patternFill>
    </fill>
    <fill>
      <patternFill patternType="solid">
        <fgColor rgb="FF000000"/>
        <bgColor rgb="FF000000"/>
      </patternFill>
    </fill>
    <fill>
      <patternFill patternType="solid">
        <fgColor theme="9" tint="0.79998168889431442"/>
        <bgColor rgb="FF000000"/>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22"/>
      </left>
      <right style="thin">
        <color indexed="22"/>
      </right>
      <top style="thin">
        <color indexed="22"/>
      </top>
      <bottom style="thin">
        <color indexed="22"/>
      </bottom>
      <diagonal/>
    </border>
    <border>
      <left style="medium">
        <color rgb="FFAFD1D2"/>
      </left>
      <right style="medium">
        <color rgb="FFAFD1D2"/>
      </right>
      <top style="medium">
        <color rgb="FFAFD1D2"/>
      </top>
      <bottom style="thick">
        <color rgb="FF87BABC"/>
      </bottom>
      <diagonal/>
    </border>
  </borders>
  <cellStyleXfs count="2">
    <xf numFmtId="0" fontId="0" fillId="0" borderId="0"/>
    <xf numFmtId="0" fontId="6" fillId="4" borderId="0" applyNumberFormat="0" applyBorder="0" applyAlignment="0" applyProtection="0"/>
  </cellStyleXfs>
  <cellXfs count="118">
    <xf numFmtId="0" fontId="0" fillId="0" borderId="0" xfId="0"/>
    <xf numFmtId="0" fontId="1" fillId="0" borderId="0" xfId="0" applyFont="1"/>
    <xf numFmtId="0" fontId="2" fillId="0" borderId="0" xfId="0" applyFont="1"/>
    <xf numFmtId="0" fontId="0" fillId="3" borderId="0" xfId="0" applyFill="1"/>
    <xf numFmtId="0" fontId="8" fillId="0" borderId="0" xfId="0" applyFont="1"/>
    <xf numFmtId="0" fontId="6" fillId="4" borderId="0" xfId="1"/>
    <xf numFmtId="0" fontId="0" fillId="5" borderId="0" xfId="0" applyFill="1"/>
    <xf numFmtId="0" fontId="1" fillId="6" borderId="0" xfId="0" applyFont="1" applyFill="1"/>
    <xf numFmtId="0" fontId="0" fillId="6" borderId="0" xfId="0" applyFill="1"/>
    <xf numFmtId="0" fontId="1" fillId="0" borderId="0" xfId="0" applyFont="1" applyFill="1"/>
    <xf numFmtId="0" fontId="9" fillId="0" borderId="0" xfId="0" applyFont="1"/>
    <xf numFmtId="0" fontId="10" fillId="0" borderId="0" xfId="0" applyFont="1"/>
    <xf numFmtId="0" fontId="9" fillId="0" borderId="9" xfId="0" applyFont="1" applyBorder="1" applyAlignment="1">
      <alignment vertical="top"/>
    </xf>
    <xf numFmtId="0" fontId="11" fillId="2" borderId="0" xfId="0" applyFont="1" applyFill="1"/>
    <xf numFmtId="49" fontId="9" fillId="3" borderId="0" xfId="0" applyNumberFormat="1" applyFont="1" applyFill="1"/>
    <xf numFmtId="49" fontId="12" fillId="2" borderId="0" xfId="0" applyNumberFormat="1" applyFont="1" applyFill="1"/>
    <xf numFmtId="49" fontId="9" fillId="0" borderId="0" xfId="0" applyNumberFormat="1" applyFont="1"/>
    <xf numFmtId="49" fontId="9" fillId="2" borderId="0" xfId="0" applyNumberFormat="1" applyFont="1" applyFill="1"/>
    <xf numFmtId="49" fontId="14" fillId="3" borderId="0" xfId="0" applyNumberFormat="1" applyFont="1" applyFill="1" applyAlignment="1">
      <alignment vertical="center"/>
    </xf>
    <xf numFmtId="49" fontId="14" fillId="2" borderId="0" xfId="0" applyNumberFormat="1" applyFont="1" applyFill="1" applyAlignment="1">
      <alignment vertical="center"/>
    </xf>
    <xf numFmtId="0" fontId="9" fillId="0" borderId="0" xfId="0" applyFont="1" applyAlignment="1">
      <alignment vertical="top"/>
    </xf>
    <xf numFmtId="0" fontId="9" fillId="0" borderId="0" xfId="0" applyFont="1" applyAlignment="1">
      <alignment vertical="top" wrapText="1"/>
    </xf>
    <xf numFmtId="49" fontId="9" fillId="0" borderId="0" xfId="0" applyNumberFormat="1" applyFont="1" applyAlignment="1">
      <alignment vertical="top"/>
    </xf>
    <xf numFmtId="49" fontId="9" fillId="0" borderId="0" xfId="0" applyNumberFormat="1" applyFont="1" applyAlignment="1">
      <alignment vertical="top" wrapText="1"/>
    </xf>
    <xf numFmtId="0" fontId="14" fillId="0" borderId="0" xfId="0" applyFont="1" applyAlignment="1">
      <alignment vertical="top"/>
    </xf>
    <xf numFmtId="0" fontId="12" fillId="0" borderId="0" xfId="0" applyFont="1" applyAlignment="1">
      <alignment vertical="top"/>
    </xf>
    <xf numFmtId="0" fontId="10" fillId="0" borderId="0" xfId="0" applyFont="1" applyAlignment="1">
      <alignment vertical="top"/>
    </xf>
    <xf numFmtId="0" fontId="15" fillId="0" borderId="0" xfId="0" applyFont="1" applyAlignment="1">
      <alignment vertical="top"/>
    </xf>
    <xf numFmtId="0" fontId="9" fillId="3" borderId="0" xfId="0" applyFont="1" applyFill="1" applyAlignment="1">
      <alignment vertical="top"/>
    </xf>
    <xf numFmtId="0" fontId="16" fillId="0" borderId="0" xfId="0" applyFont="1" applyAlignment="1">
      <alignment vertical="top"/>
    </xf>
    <xf numFmtId="0" fontId="10" fillId="3" borderId="0" xfId="0" applyFont="1" applyFill="1" applyAlignment="1">
      <alignment vertical="top"/>
    </xf>
    <xf numFmtId="49" fontId="9" fillId="3" borderId="0" xfId="0" applyNumberFormat="1" applyFont="1" applyFill="1" applyAlignment="1">
      <alignment vertical="top"/>
    </xf>
    <xf numFmtId="49" fontId="9" fillId="3" borderId="0" xfId="0" applyNumberFormat="1" applyFont="1" applyFill="1" applyAlignment="1">
      <alignment vertical="top" wrapText="1"/>
    </xf>
    <xf numFmtId="0" fontId="12" fillId="0" borderId="0" xfId="0" applyFont="1" applyAlignment="1">
      <alignment vertical="top" wrapText="1"/>
    </xf>
    <xf numFmtId="0" fontId="9" fillId="0" borderId="9" xfId="0" applyFont="1" applyBorder="1" applyAlignment="1">
      <alignment vertical="top" wrapText="1"/>
    </xf>
    <xf numFmtId="0" fontId="12" fillId="0" borderId="9" xfId="0" applyFont="1" applyBorder="1" applyAlignment="1">
      <alignment vertical="top" wrapText="1"/>
    </xf>
    <xf numFmtId="0" fontId="3" fillId="0" borderId="9" xfId="0" applyFont="1" applyBorder="1" applyAlignment="1">
      <alignment vertical="top"/>
    </xf>
    <xf numFmtId="0" fontId="10" fillId="0" borderId="9" xfId="0" applyFont="1" applyBorder="1" applyAlignment="1">
      <alignment vertical="top"/>
    </xf>
    <xf numFmtId="0" fontId="9" fillId="0" borderId="10" xfId="0" applyFont="1" applyBorder="1" applyAlignment="1">
      <alignment vertical="top"/>
    </xf>
    <xf numFmtId="0" fontId="9" fillId="0" borderId="11" xfId="0" applyFont="1" applyBorder="1" applyAlignment="1">
      <alignment vertical="top"/>
    </xf>
    <xf numFmtId="0" fontId="11" fillId="0" borderId="9" xfId="0" applyFont="1" applyBorder="1" applyAlignment="1">
      <alignment vertical="top"/>
    </xf>
    <xf numFmtId="0" fontId="12" fillId="0" borderId="9" xfId="0" applyFont="1" applyBorder="1" applyAlignment="1">
      <alignment vertical="top"/>
    </xf>
    <xf numFmtId="0" fontId="12" fillId="0" borderId="10" xfId="0" applyFont="1" applyBorder="1" applyAlignment="1">
      <alignment vertical="top"/>
    </xf>
    <xf numFmtId="0" fontId="12" fillId="0" borderId="11" xfId="0" applyFont="1" applyBorder="1" applyAlignment="1">
      <alignment vertical="top"/>
    </xf>
    <xf numFmtId="0" fontId="18" fillId="0" borderId="9" xfId="0" applyFont="1" applyBorder="1" applyAlignment="1">
      <alignment vertical="top"/>
    </xf>
    <xf numFmtId="0" fontId="9" fillId="0" borderId="9" xfId="0" applyFont="1" applyBorder="1"/>
    <xf numFmtId="0" fontId="11" fillId="0" borderId="0" xfId="0" applyFont="1"/>
    <xf numFmtId="0" fontId="10" fillId="3" borderId="0" xfId="0" applyFont="1" applyFill="1"/>
    <xf numFmtId="0" fontId="10" fillId="3" borderId="0" xfId="0" applyFont="1" applyFill="1" applyAlignment="1" applyProtection="1">
      <alignment vertical="top" wrapText="1"/>
      <protection hidden="1"/>
    </xf>
    <xf numFmtId="0" fontId="10" fillId="3" borderId="0" xfId="0" applyFont="1" applyFill="1" applyAlignment="1">
      <alignment wrapText="1"/>
    </xf>
    <xf numFmtId="0" fontId="9" fillId="0" borderId="0" xfId="0" applyFont="1" applyAlignment="1" applyProtection="1">
      <alignment vertical="top"/>
      <protection hidden="1"/>
    </xf>
    <xf numFmtId="0" fontId="11" fillId="0" borderId="0" xfId="0" applyFont="1" applyAlignment="1">
      <alignment vertical="top"/>
    </xf>
    <xf numFmtId="0" fontId="12" fillId="0" borderId="0" xfId="0" applyFont="1" applyAlignment="1">
      <alignment horizontal="left" vertical="top"/>
    </xf>
    <xf numFmtId="0" fontId="9" fillId="3" borderId="0" xfId="0" applyFont="1" applyFill="1"/>
    <xf numFmtId="0" fontId="9" fillId="2" borderId="0" xfId="0" applyFont="1" applyFill="1"/>
    <xf numFmtId="0" fontId="15" fillId="0" borderId="0" xfId="0" applyFont="1"/>
    <xf numFmtId="0" fontId="10" fillId="0" borderId="1" xfId="0" applyFont="1" applyBorder="1" applyProtection="1">
      <protection hidden="1"/>
    </xf>
    <xf numFmtId="0" fontId="9" fillId="0" borderId="2" xfId="0" applyFont="1" applyBorder="1" applyProtection="1">
      <protection hidden="1"/>
    </xf>
    <xf numFmtId="0" fontId="10" fillId="0" borderId="4" xfId="0" applyFont="1" applyBorder="1" applyProtection="1">
      <protection hidden="1"/>
    </xf>
    <xf numFmtId="0" fontId="10" fillId="0" borderId="0" xfId="0" applyFont="1" applyProtection="1">
      <protection hidden="1"/>
    </xf>
    <xf numFmtId="0" fontId="9" fillId="0" borderId="4" xfId="0" applyFont="1" applyBorder="1" applyProtection="1">
      <protection hidden="1"/>
    </xf>
    <xf numFmtId="0" fontId="9" fillId="0" borderId="0" xfId="0" applyFont="1" applyProtection="1">
      <protection hidden="1"/>
    </xf>
    <xf numFmtId="0" fontId="9" fillId="0" borderId="6" xfId="0" applyFont="1" applyBorder="1" applyProtection="1">
      <protection hidden="1"/>
    </xf>
    <xf numFmtId="0" fontId="9" fillId="0" borderId="7" xfId="0" applyFont="1" applyBorder="1" applyProtection="1">
      <protection hidden="1"/>
    </xf>
    <xf numFmtId="0" fontId="9" fillId="0" borderId="0" xfId="0" applyFont="1" applyAlignment="1" applyProtection="1">
      <alignment vertical="top" wrapText="1"/>
      <protection hidden="1"/>
    </xf>
    <xf numFmtId="0" fontId="12" fillId="0" borderId="0" xfId="0" applyFont="1" applyAlignment="1" applyProtection="1">
      <alignment vertical="top" wrapText="1"/>
      <protection hidden="1"/>
    </xf>
    <xf numFmtId="0" fontId="9" fillId="0" borderId="0" xfId="0" applyFont="1" applyAlignment="1">
      <alignment wrapText="1"/>
    </xf>
    <xf numFmtId="0" fontId="10" fillId="0" borderId="0" xfId="0" applyFont="1" applyAlignment="1">
      <alignment wrapText="1"/>
    </xf>
    <xf numFmtId="0" fontId="10" fillId="0" borderId="0" xfId="0" applyFont="1" applyAlignment="1">
      <alignment horizontal="left" vertical="top" wrapText="1"/>
    </xf>
    <xf numFmtId="0" fontId="10" fillId="0" borderId="0" xfId="0" applyFont="1" applyAlignment="1">
      <alignment vertical="top" wrapText="1"/>
    </xf>
    <xf numFmtId="0" fontId="11" fillId="0" borderId="0" xfId="0" applyFont="1" applyAlignment="1">
      <alignment vertical="top" wrapText="1"/>
    </xf>
    <xf numFmtId="0" fontId="9" fillId="3" borderId="0" xfId="0" applyFont="1" applyFill="1" applyAlignment="1">
      <alignment wrapText="1"/>
    </xf>
    <xf numFmtId="0" fontId="11" fillId="0" borderId="0" xfId="0" applyFont="1" applyAlignment="1">
      <alignment wrapText="1"/>
    </xf>
    <xf numFmtId="0" fontId="12" fillId="0" borderId="0" xfId="0" applyFont="1" applyAlignment="1">
      <alignment horizontal="left" vertical="top" wrapText="1"/>
    </xf>
    <xf numFmtId="0" fontId="12" fillId="0" borderId="0" xfId="0" applyFont="1" applyAlignment="1">
      <alignment horizontal="center" vertical="center" wrapText="1"/>
    </xf>
    <xf numFmtId="0" fontId="9" fillId="2" borderId="0" xfId="0" applyFont="1" applyFill="1" applyAlignment="1">
      <alignment wrapText="1"/>
    </xf>
    <xf numFmtId="0" fontId="15" fillId="0" borderId="0" xfId="0" applyFont="1" applyAlignment="1">
      <alignment wrapText="1"/>
    </xf>
    <xf numFmtId="0" fontId="9" fillId="0" borderId="3" xfId="0" applyFont="1" applyBorder="1" applyAlignment="1" applyProtection="1">
      <alignment wrapText="1"/>
      <protection hidden="1"/>
    </xf>
    <xf numFmtId="0" fontId="10" fillId="0" borderId="5" xfId="0" applyFont="1" applyBorder="1" applyAlignment="1" applyProtection="1">
      <alignment wrapText="1"/>
      <protection hidden="1"/>
    </xf>
    <xf numFmtId="0" fontId="9" fillId="0" borderId="5" xfId="0" applyFont="1" applyBorder="1" applyAlignment="1" applyProtection="1">
      <alignment wrapText="1"/>
      <protection hidden="1"/>
    </xf>
    <xf numFmtId="0" fontId="9" fillId="0" borderId="8" xfId="0" applyFont="1" applyBorder="1" applyAlignment="1" applyProtection="1">
      <alignment wrapText="1"/>
      <protection hidden="1"/>
    </xf>
    <xf numFmtId="0" fontId="9" fillId="0" borderId="2" xfId="0" applyFont="1" applyBorder="1" applyAlignment="1" applyProtection="1">
      <alignment vertical="top"/>
      <protection hidden="1"/>
    </xf>
    <xf numFmtId="0" fontId="10" fillId="0" borderId="0" xfId="0" applyFont="1" applyAlignment="1" applyProtection="1">
      <alignment vertical="top"/>
      <protection hidden="1"/>
    </xf>
    <xf numFmtId="0" fontId="9" fillId="0" borderId="7" xfId="0" applyFont="1" applyBorder="1" applyAlignment="1" applyProtection="1">
      <alignment vertical="top"/>
      <protection hidden="1"/>
    </xf>
    <xf numFmtId="0" fontId="9" fillId="0" borderId="0" xfId="0" applyFont="1" applyAlignment="1">
      <alignment vertical="center"/>
    </xf>
    <xf numFmtId="0" fontId="9" fillId="0" borderId="0" xfId="0" applyFont="1" applyAlignment="1"/>
    <xf numFmtId="0" fontId="14" fillId="0" borderId="0" xfId="0" applyFont="1" applyAlignment="1"/>
    <xf numFmtId="0" fontId="12" fillId="0" borderId="12" xfId="0" applyFont="1" applyBorder="1" applyAlignment="1">
      <alignment vertical="top"/>
    </xf>
    <xf numFmtId="49" fontId="14" fillId="0" borderId="0" xfId="0" applyNumberFormat="1" applyFont="1" applyFill="1" applyAlignment="1">
      <alignment vertical="top"/>
    </xf>
    <xf numFmtId="0" fontId="12" fillId="0" borderId="0" xfId="0" applyFont="1" applyAlignment="1">
      <alignment horizontal="center" vertical="top"/>
    </xf>
    <xf numFmtId="0" fontId="14" fillId="0" borderId="0" xfId="0" applyFont="1" applyFill="1" applyAlignment="1">
      <alignment vertical="top"/>
    </xf>
    <xf numFmtId="0" fontId="14" fillId="0" borderId="0" xfId="0" applyFont="1" applyFill="1" applyAlignment="1">
      <alignment vertical="top" wrapText="1"/>
    </xf>
    <xf numFmtId="49" fontId="14" fillId="0" borderId="0" xfId="0" applyNumberFormat="1" applyFont="1" applyFill="1" applyAlignment="1">
      <alignment vertical="center"/>
    </xf>
    <xf numFmtId="49" fontId="9" fillId="0" borderId="0" xfId="0" applyNumberFormat="1" applyFont="1" applyFill="1" applyAlignment="1">
      <alignment vertical="top"/>
    </xf>
    <xf numFmtId="0" fontId="9" fillId="0" borderId="0" xfId="0" applyFont="1" applyFill="1"/>
    <xf numFmtId="0" fontId="3" fillId="0" borderId="0" xfId="0" applyFont="1" applyFill="1" applyAlignment="1">
      <alignment vertical="top" wrapText="1"/>
    </xf>
    <xf numFmtId="0" fontId="3" fillId="0" borderId="0" xfId="0" applyFont="1" applyFill="1" applyAlignment="1">
      <alignment vertical="top"/>
    </xf>
    <xf numFmtId="0" fontId="3" fillId="0" borderId="0" xfId="0" applyFont="1"/>
    <xf numFmtId="0" fontId="10" fillId="0" borderId="0" xfId="0" applyFont="1" applyFill="1" applyBorder="1"/>
    <xf numFmtId="0" fontId="9" fillId="0" borderId="0" xfId="0" applyFont="1" applyAlignment="1">
      <alignment horizontal="center" vertical="top"/>
    </xf>
    <xf numFmtId="0" fontId="19" fillId="0" borderId="0" xfId="0" applyFont="1"/>
    <xf numFmtId="0" fontId="9" fillId="0" borderId="13" xfId="0" applyFont="1" applyBorder="1" applyAlignment="1">
      <alignment horizontal="center" vertical="center" wrapText="1"/>
    </xf>
    <xf numFmtId="0" fontId="10" fillId="0" borderId="0" xfId="0" applyFont="1" applyAlignment="1">
      <alignment horizontal="center" wrapText="1"/>
    </xf>
    <xf numFmtId="0" fontId="20" fillId="0" borderId="0" xfId="0" applyFont="1"/>
    <xf numFmtId="0" fontId="21" fillId="7" borderId="0" xfId="0" applyFont="1" applyFill="1"/>
    <xf numFmtId="0" fontId="21" fillId="0" borderId="0" xfId="0" applyFont="1"/>
    <xf numFmtId="0" fontId="9" fillId="3" borderId="9" xfId="0" applyFont="1" applyFill="1" applyBorder="1" applyAlignment="1">
      <alignment vertical="top"/>
    </xf>
    <xf numFmtId="0" fontId="20" fillId="8" borderId="0" xfId="0" applyFont="1" applyFill="1"/>
    <xf numFmtId="164" fontId="9" fillId="3" borderId="0" xfId="0" applyNumberFormat="1" applyFont="1" applyFill="1" applyAlignment="1">
      <alignment horizontal="left" vertical="top"/>
    </xf>
    <xf numFmtId="0" fontId="9" fillId="3" borderId="0" xfId="0" applyFont="1" applyFill="1" applyAlignment="1">
      <alignment vertical="top" wrapText="1"/>
    </xf>
    <xf numFmtId="0" fontId="12" fillId="3" borderId="0" xfId="0" applyFont="1" applyFill="1" applyAlignment="1">
      <alignment vertical="top" wrapText="1"/>
    </xf>
    <xf numFmtId="0" fontId="12" fillId="3" borderId="0" xfId="0" applyFont="1" applyFill="1" applyAlignment="1">
      <alignment vertical="top"/>
    </xf>
    <xf numFmtId="0" fontId="9" fillId="3" borderId="0" xfId="0" applyFont="1" applyFill="1" applyAlignment="1">
      <alignment horizontal="left" vertical="top"/>
    </xf>
    <xf numFmtId="0" fontId="14" fillId="3" borderId="0" xfId="0" applyFont="1" applyFill="1" applyAlignment="1">
      <alignment vertical="top"/>
    </xf>
    <xf numFmtId="0" fontId="14" fillId="3" borderId="0" xfId="0" applyFont="1" applyFill="1" applyAlignment="1">
      <alignment vertical="top" wrapText="1"/>
    </xf>
    <xf numFmtId="49" fontId="14" fillId="3" borderId="0" xfId="0" applyNumberFormat="1" applyFont="1" applyFill="1" applyAlignment="1">
      <alignment vertical="top" wrapText="1"/>
    </xf>
    <xf numFmtId="49" fontId="12" fillId="3" borderId="0" xfId="0" applyNumberFormat="1" applyFont="1" applyFill="1" applyAlignment="1">
      <alignment vertical="top"/>
    </xf>
    <xf numFmtId="0" fontId="3" fillId="0" borderId="0" xfId="0" applyFont="1" applyAlignment="1">
      <alignment wrapText="1"/>
    </xf>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22</xdr:col>
      <xdr:colOff>514350</xdr:colOff>
      <xdr:row>3</xdr:row>
      <xdr:rowOff>266700</xdr:rowOff>
    </xdr:from>
    <xdr:to>
      <xdr:col>34</xdr:col>
      <xdr:colOff>76200</xdr:colOff>
      <xdr:row>10</xdr:row>
      <xdr:rowOff>310515</xdr:rowOff>
    </xdr:to>
    <xdr:pic>
      <xdr:nvPicPr>
        <xdr:cNvPr id="2" name="Picture 1">
          <a:extLst>
            <a:ext uri="{FF2B5EF4-FFF2-40B4-BE49-F238E27FC236}">
              <a16:creationId xmlns:a16="http://schemas.microsoft.com/office/drawing/2014/main" id="{3520C682-8AE8-4CD5-BACA-A7C1BEE70C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470725" y="752475"/>
          <a:ext cx="6648450" cy="46348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7"/>
  <sheetViews>
    <sheetView tabSelected="1" zoomScale="95" workbookViewId="0">
      <selection activeCell="B16" sqref="B16"/>
    </sheetView>
  </sheetViews>
  <sheetFormatPr defaultColWidth="8.88671875" defaultRowHeight="13.8" x14ac:dyDescent="0.3"/>
  <cols>
    <col min="1" max="1" width="33" style="20" customWidth="1"/>
    <col min="2" max="2" width="47.6640625" style="20" customWidth="1"/>
    <col min="3" max="3" width="73.44140625" style="20" customWidth="1"/>
    <col min="4" max="4" width="21.44140625" style="10" customWidth="1"/>
    <col min="5" max="5" width="48.6640625" style="20" customWidth="1"/>
    <col min="6" max="6" width="19.33203125" style="10" customWidth="1"/>
    <col min="7" max="7" width="25" style="10" customWidth="1"/>
    <col min="8" max="8" width="52.5546875" style="10" customWidth="1"/>
    <col min="9" max="9" width="11.109375" style="10" customWidth="1"/>
    <col min="10" max="16384" width="8.88671875" style="10"/>
  </cols>
  <sheetData>
    <row r="1" spans="1:8" x14ac:dyDescent="0.3">
      <c r="A1" s="20" t="s">
        <v>0</v>
      </c>
    </row>
    <row r="2" spans="1:8" s="97" customFormat="1" ht="14.4" x14ac:dyDescent="0.3">
      <c r="A2" s="97" t="s">
        <v>351</v>
      </c>
      <c r="C2" s="117"/>
      <c r="D2" s="117"/>
      <c r="E2" s="117"/>
    </row>
    <row r="3" spans="1:8" x14ac:dyDescent="0.3">
      <c r="A3" s="20" t="s">
        <v>1</v>
      </c>
      <c r="B3" s="20" t="s">
        <v>2</v>
      </c>
    </row>
    <row r="5" spans="1:8" x14ac:dyDescent="0.3">
      <c r="A5" s="26" t="s">
        <v>3</v>
      </c>
      <c r="B5" s="26" t="s">
        <v>4</v>
      </c>
      <c r="C5" s="26" t="s">
        <v>5</v>
      </c>
      <c r="D5" s="11" t="s">
        <v>6</v>
      </c>
      <c r="E5" s="26" t="s">
        <v>7</v>
      </c>
    </row>
    <row r="6" spans="1:8" x14ac:dyDescent="0.3">
      <c r="A6" s="20" t="s">
        <v>8</v>
      </c>
      <c r="B6" s="20" t="s">
        <v>9</v>
      </c>
      <c r="C6" s="106" t="s">
        <v>316</v>
      </c>
      <c r="D6" s="13"/>
      <c r="E6" s="26"/>
    </row>
    <row r="7" spans="1:8" s="97" customFormat="1" ht="14.4" x14ac:dyDescent="0.3">
      <c r="A7" s="103" t="s">
        <v>349</v>
      </c>
      <c r="B7" s="103" t="s">
        <v>9</v>
      </c>
      <c r="C7" s="107" t="s">
        <v>350</v>
      </c>
      <c r="D7" s="104"/>
      <c r="E7" s="103"/>
      <c r="F7" s="103"/>
      <c r="G7" s="105"/>
      <c r="H7" s="103"/>
    </row>
    <row r="8" spans="1:8" x14ac:dyDescent="0.3">
      <c r="A8" s="20" t="s">
        <v>10</v>
      </c>
      <c r="B8" s="20" t="s">
        <v>11</v>
      </c>
      <c r="C8" s="108">
        <v>44593</v>
      </c>
      <c r="D8" s="15"/>
      <c r="E8" s="22"/>
    </row>
    <row r="9" spans="1:8" ht="82.8" x14ac:dyDescent="0.3">
      <c r="A9" s="20" t="s">
        <v>12</v>
      </c>
      <c r="B9" s="20" t="s">
        <v>13</v>
      </c>
      <c r="C9" s="28" t="s">
        <v>307</v>
      </c>
      <c r="D9" s="15"/>
      <c r="E9" s="23" t="s">
        <v>335</v>
      </c>
    </row>
    <row r="10" spans="1:8" ht="78.75" customHeight="1" x14ac:dyDescent="0.3">
      <c r="A10" s="20" t="s">
        <v>14</v>
      </c>
      <c r="B10" s="20" t="s">
        <v>15</v>
      </c>
      <c r="C10" s="109" t="s">
        <v>319</v>
      </c>
      <c r="D10" s="15"/>
      <c r="E10" s="23" t="s">
        <v>317</v>
      </c>
    </row>
    <row r="11" spans="1:8" ht="53.25" customHeight="1" x14ac:dyDescent="0.3">
      <c r="A11" s="20" t="s">
        <v>16</v>
      </c>
      <c r="B11" s="20" t="s">
        <v>17</v>
      </c>
      <c r="C11" s="109" t="s">
        <v>320</v>
      </c>
      <c r="D11" s="14"/>
      <c r="E11" s="31"/>
    </row>
    <row r="12" spans="1:8" x14ac:dyDescent="0.3">
      <c r="A12" s="20" t="s">
        <v>18</v>
      </c>
      <c r="B12" s="20" t="s">
        <v>256</v>
      </c>
      <c r="C12" s="28" t="s">
        <v>321</v>
      </c>
      <c r="D12" s="14"/>
      <c r="E12" s="31"/>
    </row>
    <row r="13" spans="1:8" ht="27.6" x14ac:dyDescent="0.3">
      <c r="A13" s="20" t="s">
        <v>318</v>
      </c>
      <c r="B13" s="25" t="s">
        <v>232</v>
      </c>
      <c r="C13" s="110" t="s">
        <v>322</v>
      </c>
      <c r="D13" s="14"/>
      <c r="E13" s="31"/>
    </row>
    <row r="14" spans="1:8" ht="27.6" x14ac:dyDescent="0.3">
      <c r="A14" s="25" t="s">
        <v>19</v>
      </c>
      <c r="B14" s="25" t="s">
        <v>20</v>
      </c>
      <c r="C14" s="110" t="s">
        <v>323</v>
      </c>
      <c r="D14" s="14"/>
      <c r="E14" s="31"/>
    </row>
    <row r="15" spans="1:8" x14ac:dyDescent="0.3">
      <c r="A15" s="25" t="s">
        <v>21</v>
      </c>
      <c r="B15" s="25" t="s">
        <v>233</v>
      </c>
      <c r="C15" s="111" t="s">
        <v>308</v>
      </c>
      <c r="D15" s="14"/>
      <c r="E15" s="31"/>
    </row>
    <row r="16" spans="1:8" ht="55.2" x14ac:dyDescent="0.3">
      <c r="A16" s="25" t="s">
        <v>22</v>
      </c>
      <c r="B16" s="25"/>
      <c r="C16" s="109" t="s">
        <v>324</v>
      </c>
      <c r="D16" s="14"/>
      <c r="E16" s="31"/>
    </row>
    <row r="17" spans="1:5" x14ac:dyDescent="0.3">
      <c r="A17" s="25" t="s">
        <v>23</v>
      </c>
      <c r="B17" s="52">
        <v>2018</v>
      </c>
      <c r="C17" s="112" t="s">
        <v>325</v>
      </c>
      <c r="D17" s="17"/>
      <c r="E17" s="31"/>
    </row>
    <row r="18" spans="1:5" x14ac:dyDescent="0.3">
      <c r="A18" s="25" t="s">
        <v>24</v>
      </c>
      <c r="B18" s="25" t="s">
        <v>25</v>
      </c>
      <c r="C18" s="28" t="s">
        <v>277</v>
      </c>
      <c r="D18" s="17"/>
      <c r="E18" s="31"/>
    </row>
    <row r="19" spans="1:5" x14ac:dyDescent="0.3">
      <c r="A19" s="25" t="s">
        <v>26</v>
      </c>
      <c r="B19" s="25" t="s">
        <v>27</v>
      </c>
      <c r="C19" s="28" t="s">
        <v>326</v>
      </c>
      <c r="D19" s="17"/>
      <c r="E19" s="31"/>
    </row>
    <row r="20" spans="1:5" x14ac:dyDescent="0.3">
      <c r="A20" s="25" t="s">
        <v>28</v>
      </c>
      <c r="B20" s="25" t="s">
        <v>338</v>
      </c>
      <c r="C20" s="111" t="s">
        <v>327</v>
      </c>
      <c r="D20" s="19"/>
      <c r="E20" s="31"/>
    </row>
    <row r="21" spans="1:5" x14ac:dyDescent="0.3">
      <c r="A21" s="25" t="s">
        <v>29</v>
      </c>
      <c r="B21" s="25" t="s">
        <v>30</v>
      </c>
      <c r="C21" s="113" t="s">
        <v>257</v>
      </c>
      <c r="D21" s="18"/>
      <c r="E21" s="31"/>
    </row>
    <row r="22" spans="1:5" x14ac:dyDescent="0.3">
      <c r="A22" s="25" t="s">
        <v>31</v>
      </c>
      <c r="B22" s="25" t="s">
        <v>30</v>
      </c>
      <c r="C22" s="113" t="s">
        <v>257</v>
      </c>
      <c r="D22" s="18"/>
      <c r="E22" s="31"/>
    </row>
    <row r="23" spans="1:5" x14ac:dyDescent="0.3">
      <c r="A23" s="25" t="s">
        <v>32</v>
      </c>
      <c r="B23" s="25" t="s">
        <v>33</v>
      </c>
      <c r="C23" s="113" t="s">
        <v>328</v>
      </c>
      <c r="D23" s="18"/>
      <c r="E23" s="31"/>
    </row>
    <row r="24" spans="1:5" ht="130.94999999999999" customHeight="1" x14ac:dyDescent="0.3">
      <c r="A24" s="25" t="s">
        <v>34</v>
      </c>
      <c r="B24" s="25" t="s">
        <v>35</v>
      </c>
      <c r="C24" s="114" t="s">
        <v>329</v>
      </c>
      <c r="D24" s="18"/>
      <c r="E24" s="21" t="s">
        <v>258</v>
      </c>
    </row>
    <row r="25" spans="1:5" x14ac:dyDescent="0.3">
      <c r="A25" s="25" t="s">
        <v>36</v>
      </c>
      <c r="B25" s="25" t="s">
        <v>37</v>
      </c>
      <c r="C25" s="110"/>
      <c r="D25" s="18"/>
      <c r="E25" s="31"/>
    </row>
    <row r="26" spans="1:5" ht="55.2" x14ac:dyDescent="0.3">
      <c r="A26" s="25" t="s">
        <v>38</v>
      </c>
      <c r="B26" s="33" t="s">
        <v>339</v>
      </c>
      <c r="C26" s="114" t="s">
        <v>336</v>
      </c>
      <c r="D26" s="18"/>
      <c r="E26" s="31" t="s">
        <v>259</v>
      </c>
    </row>
    <row r="27" spans="1:5" ht="41.4" x14ac:dyDescent="0.3">
      <c r="A27" s="25" t="s">
        <v>39</v>
      </c>
      <c r="B27" s="33" t="s">
        <v>40</v>
      </c>
      <c r="C27" s="114" t="s">
        <v>337</v>
      </c>
      <c r="D27" s="18"/>
      <c r="E27" s="32" t="s">
        <v>309</v>
      </c>
    </row>
    <row r="28" spans="1:5" ht="27.6" x14ac:dyDescent="0.3">
      <c r="A28" s="25" t="s">
        <v>41</v>
      </c>
      <c r="B28" s="33" t="s">
        <v>340</v>
      </c>
      <c r="C28" s="115" t="s">
        <v>311</v>
      </c>
      <c r="D28" s="88" t="s">
        <v>312</v>
      </c>
      <c r="E28" s="31"/>
    </row>
    <row r="29" spans="1:5" x14ac:dyDescent="0.3">
      <c r="A29" s="24" t="s">
        <v>42</v>
      </c>
      <c r="B29" s="24" t="s">
        <v>43</v>
      </c>
      <c r="C29" s="116" t="s">
        <v>330</v>
      </c>
      <c r="D29" s="18"/>
      <c r="E29" s="31"/>
    </row>
    <row r="30" spans="1:5" s="94" customFormat="1" ht="55.2" x14ac:dyDescent="0.3">
      <c r="A30" s="90" t="s">
        <v>44</v>
      </c>
      <c r="B30" s="91" t="s">
        <v>45</v>
      </c>
      <c r="C30" s="115" t="s">
        <v>346</v>
      </c>
      <c r="D30" s="92"/>
      <c r="E30" s="93"/>
    </row>
    <row r="31" spans="1:5" x14ac:dyDescent="0.3">
      <c r="C31" s="22"/>
      <c r="D31" s="16"/>
      <c r="E31" s="22"/>
    </row>
    <row r="32" spans="1:5" x14ac:dyDescent="0.3">
      <c r="B32" s="24"/>
      <c r="C32" s="22"/>
      <c r="D32" s="16"/>
      <c r="E32" s="22"/>
    </row>
    <row r="33" spans="1:9" x14ac:dyDescent="0.3">
      <c r="B33" s="27" t="s">
        <v>46</v>
      </c>
    </row>
    <row r="34" spans="1:9" x14ac:dyDescent="0.3">
      <c r="B34" s="26" t="s">
        <v>47</v>
      </c>
      <c r="C34" s="26" t="s">
        <v>48</v>
      </c>
      <c r="D34" s="11" t="s">
        <v>49</v>
      </c>
      <c r="E34" s="26" t="s">
        <v>50</v>
      </c>
      <c r="F34" s="11" t="s">
        <v>51</v>
      </c>
      <c r="G34" s="11" t="s">
        <v>52</v>
      </c>
      <c r="H34" s="11" t="s">
        <v>53</v>
      </c>
    </row>
    <row r="35" spans="1:9" ht="90.6" customHeight="1" x14ac:dyDescent="0.3">
      <c r="A35" s="26" t="s">
        <v>54</v>
      </c>
      <c r="B35" s="34" t="s">
        <v>310</v>
      </c>
      <c r="C35" s="34" t="s">
        <v>331</v>
      </c>
      <c r="D35" s="12" t="s">
        <v>260</v>
      </c>
      <c r="E35" s="35" t="s">
        <v>261</v>
      </c>
      <c r="F35" s="34" t="s">
        <v>262</v>
      </c>
      <c r="G35" s="34" t="s">
        <v>263</v>
      </c>
      <c r="H35" s="21" t="s">
        <v>264</v>
      </c>
    </row>
    <row r="36" spans="1:9" s="39" customFormat="1" ht="48.6" customHeight="1" x14ac:dyDescent="0.3">
      <c r="A36" s="37" t="s">
        <v>55</v>
      </c>
      <c r="B36" s="35" t="s">
        <v>341</v>
      </c>
      <c r="C36" s="35" t="s">
        <v>265</v>
      </c>
      <c r="D36" s="12" t="s">
        <v>260</v>
      </c>
      <c r="E36" s="35" t="s">
        <v>261</v>
      </c>
      <c r="F36" s="34" t="s">
        <v>262</v>
      </c>
      <c r="G36" s="34" t="s">
        <v>266</v>
      </c>
      <c r="H36" s="35" t="s">
        <v>267</v>
      </c>
      <c r="I36" s="38"/>
    </row>
    <row r="37" spans="1:9" s="43" customFormat="1" ht="162" customHeight="1" x14ac:dyDescent="0.3">
      <c r="A37" s="40" t="s">
        <v>203</v>
      </c>
      <c r="B37" s="35" t="s">
        <v>269</v>
      </c>
      <c r="C37" s="35" t="s">
        <v>270</v>
      </c>
      <c r="D37" s="41" t="s">
        <v>260</v>
      </c>
      <c r="E37" s="41" t="s">
        <v>271</v>
      </c>
      <c r="F37" s="41" t="s">
        <v>268</v>
      </c>
      <c r="G37" s="35" t="s">
        <v>272</v>
      </c>
      <c r="H37" s="35" t="s">
        <v>273</v>
      </c>
      <c r="I37" s="42" t="s">
        <v>274</v>
      </c>
    </row>
    <row r="38" spans="1:9" s="43" customFormat="1" ht="31.2" customHeight="1" x14ac:dyDescent="0.3">
      <c r="A38" s="40" t="s">
        <v>204</v>
      </c>
      <c r="B38" s="35" t="s">
        <v>275</v>
      </c>
      <c r="C38" s="35" t="s">
        <v>276</v>
      </c>
      <c r="D38" s="41" t="s">
        <v>260</v>
      </c>
      <c r="E38" s="41" t="s">
        <v>271</v>
      </c>
      <c r="F38" s="41" t="s">
        <v>268</v>
      </c>
      <c r="G38" s="35" t="s">
        <v>272</v>
      </c>
      <c r="H38" s="35"/>
      <c r="I38" s="42" t="s">
        <v>274</v>
      </c>
    </row>
    <row r="39" spans="1:9" x14ac:dyDescent="0.3">
      <c r="A39" s="26" t="s">
        <v>57</v>
      </c>
      <c r="B39" s="30"/>
      <c r="C39" s="26"/>
      <c r="D39" s="11"/>
      <c r="E39" s="26"/>
      <c r="F39" s="11"/>
      <c r="G39" s="11"/>
    </row>
    <row r="40" spans="1:9" x14ac:dyDescent="0.3">
      <c r="A40" s="26"/>
      <c r="B40" s="26"/>
      <c r="C40" s="26"/>
      <c r="D40" s="11"/>
      <c r="E40" s="26"/>
      <c r="F40" s="11"/>
      <c r="G40" s="11"/>
    </row>
    <row r="42" spans="1:9" x14ac:dyDescent="0.3">
      <c r="A42" s="27" t="s">
        <v>58</v>
      </c>
    </row>
    <row r="43" spans="1:9" x14ac:dyDescent="0.3">
      <c r="A43" s="26" t="s">
        <v>59</v>
      </c>
      <c r="B43" s="26" t="s">
        <v>60</v>
      </c>
      <c r="C43" s="26" t="s">
        <v>53</v>
      </c>
    </row>
    <row r="44" spans="1:9" ht="14.4" x14ac:dyDescent="0.3">
      <c r="A44" s="28" t="s">
        <v>342</v>
      </c>
      <c r="B44" s="28" t="s">
        <v>343</v>
      </c>
      <c r="C44" s="36" t="s">
        <v>332</v>
      </c>
    </row>
    <row r="46" spans="1:9" x14ac:dyDescent="0.3">
      <c r="A46" s="26" t="s">
        <v>61</v>
      </c>
    </row>
    <row r="47" spans="1:9" x14ac:dyDescent="0.3">
      <c r="A47" s="26" t="s">
        <v>62</v>
      </c>
      <c r="B47" s="26" t="s">
        <v>63</v>
      </c>
      <c r="C47" s="26" t="s">
        <v>64</v>
      </c>
      <c r="D47" s="11" t="s">
        <v>65</v>
      </c>
      <c r="E47" s="26" t="s">
        <v>53</v>
      </c>
    </row>
    <row r="48" spans="1:9" s="39" customFormat="1" ht="116.4" customHeight="1" x14ac:dyDescent="0.3">
      <c r="A48" s="37" t="s">
        <v>66</v>
      </c>
      <c r="B48" s="12" t="s">
        <v>278</v>
      </c>
      <c r="C48" s="35" t="s">
        <v>333</v>
      </c>
      <c r="D48" s="35" t="s">
        <v>279</v>
      </c>
      <c r="E48" s="35" t="s">
        <v>313</v>
      </c>
      <c r="G48" s="44"/>
      <c r="H48" s="44"/>
      <c r="I48" s="35" t="s">
        <v>280</v>
      </c>
    </row>
    <row r="49" spans="1:9" s="39" customFormat="1" ht="146.4" customHeight="1" x14ac:dyDescent="0.3">
      <c r="A49" s="37" t="s">
        <v>67</v>
      </c>
      <c r="B49" s="12" t="s">
        <v>281</v>
      </c>
      <c r="C49" s="35" t="s">
        <v>314</v>
      </c>
      <c r="D49" s="34" t="s">
        <v>282</v>
      </c>
      <c r="E49" s="34" t="s">
        <v>315</v>
      </c>
      <c r="G49" s="44"/>
      <c r="H49" s="44"/>
      <c r="I49" s="34" t="s">
        <v>283</v>
      </c>
    </row>
    <row r="50" spans="1:9" s="39" customFormat="1" ht="16.5" customHeight="1" x14ac:dyDescent="0.3">
      <c r="A50" s="37" t="s">
        <v>68</v>
      </c>
      <c r="B50" s="45"/>
      <c r="C50" s="12"/>
      <c r="D50" s="12"/>
      <c r="E50" s="12"/>
      <c r="F50" s="12"/>
      <c r="G50" s="12"/>
      <c r="H50" s="12"/>
      <c r="I50" s="38"/>
    </row>
    <row r="53" spans="1:9" x14ac:dyDescent="0.3">
      <c r="C53" s="22"/>
    </row>
    <row r="55" spans="1:9" x14ac:dyDescent="0.3">
      <c r="A55" s="29" t="s">
        <v>69</v>
      </c>
    </row>
    <row r="56" spans="1:9" x14ac:dyDescent="0.3">
      <c r="A56" s="26" t="s">
        <v>70</v>
      </c>
      <c r="B56" s="26" t="s">
        <v>71</v>
      </c>
    </row>
    <row r="57" spans="1:9" x14ac:dyDescent="0.3">
      <c r="A57" s="28"/>
      <c r="B57" s="28"/>
      <c r="F57" s="1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F7EB498C-E889-47B7-A24D-E27E453CF20F}">
          <x14:formula1>
            <xm:f>Effektanalyse!$A$23:$A$27</xm:f>
          </x14:formula1>
          <xm:sqref>E35:E36</xm:sqref>
        </x14:dataValidation>
        <x14:dataValidation type="list" allowBlank="1" showInputMessage="1" showErrorMessage="1" xr:uid="{9F016BB3-DE04-4F84-9435-4096CBC05C37}">
          <x14:formula1>
            <xm:f>Effektanalyse!$B$23:$B$26</xm:f>
          </x14:formula1>
          <xm:sqref>F35:F36</xm:sqref>
        </x14:dataValidation>
        <x14:dataValidation type="list" allowBlank="1" showInputMessage="1" showErrorMessage="1" xr:uid="{22AA0226-07F9-4F45-A8EE-8D1EAEF5060A}">
          <x14:formula1>
            <xm:f>Effektanalyse!$K$23:$K$26</xm:f>
          </x14:formula1>
          <xm:sqref>D35:D36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9"/>
  <sheetViews>
    <sheetView topLeftCell="A22" workbookViewId="0">
      <selection activeCell="D44" sqref="D44"/>
    </sheetView>
  </sheetViews>
  <sheetFormatPr defaultColWidth="8.88671875" defaultRowHeight="13.8" x14ac:dyDescent="0.3"/>
  <cols>
    <col min="1" max="1" width="14.44140625" style="10" customWidth="1"/>
    <col min="2" max="2" width="18.88671875" style="20" customWidth="1"/>
    <col min="3" max="3" width="20.44140625" style="10" customWidth="1"/>
    <col min="4" max="4" width="34.5546875" style="10" customWidth="1"/>
    <col min="5" max="5" width="31.88671875" style="10" customWidth="1"/>
    <col min="6" max="6" width="42.6640625" style="66" customWidth="1"/>
    <col min="7" max="7" width="26.5546875" style="66" customWidth="1"/>
    <col min="8" max="10" width="20.6640625" style="66" customWidth="1"/>
    <col min="11" max="11" width="27.44140625" style="66" customWidth="1"/>
    <col min="12" max="12" width="27.33203125" style="66" customWidth="1"/>
    <col min="13" max="13" width="29.109375" style="66" customWidth="1"/>
    <col min="14" max="14" width="23.88671875" style="66" customWidth="1"/>
    <col min="15" max="15" width="20.5546875" style="66" customWidth="1"/>
    <col min="16" max="16" width="22.5546875" style="66" customWidth="1"/>
    <col min="17" max="18" width="20.6640625" style="10" customWidth="1"/>
    <col min="19" max="19" width="18.6640625" style="10" bestFit="1" customWidth="1"/>
    <col min="20" max="16384" width="8.88671875" style="10"/>
  </cols>
  <sheetData>
    <row r="1" spans="1:19" x14ac:dyDescent="0.3">
      <c r="A1" s="11" t="s">
        <v>72</v>
      </c>
    </row>
    <row r="4" spans="1:19" ht="41.4" x14ac:dyDescent="0.3">
      <c r="A4" s="11" t="s">
        <v>73</v>
      </c>
      <c r="B4" s="26" t="s">
        <v>74</v>
      </c>
      <c r="C4" s="67" t="s">
        <v>75</v>
      </c>
      <c r="D4" s="11" t="s">
        <v>76</v>
      </c>
      <c r="E4" s="11" t="s">
        <v>77</v>
      </c>
      <c r="F4" s="67" t="s">
        <v>78</v>
      </c>
      <c r="G4" s="102" t="s">
        <v>79</v>
      </c>
      <c r="H4" s="102"/>
      <c r="I4" s="102"/>
      <c r="J4" s="102"/>
      <c r="K4" s="72" t="s">
        <v>80</v>
      </c>
      <c r="L4" s="67" t="s">
        <v>81</v>
      </c>
      <c r="M4" s="102" t="s">
        <v>82</v>
      </c>
      <c r="N4" s="102"/>
      <c r="O4" s="102"/>
      <c r="P4" s="102"/>
      <c r="Q4" s="11" t="s">
        <v>7</v>
      </c>
      <c r="R4" s="11" t="s">
        <v>83</v>
      </c>
      <c r="S4" s="98" t="s">
        <v>334</v>
      </c>
    </row>
    <row r="5" spans="1:19" ht="14.4" x14ac:dyDescent="0.3">
      <c r="A5" s="11" t="s">
        <v>84</v>
      </c>
      <c r="B5" s="26"/>
      <c r="C5" s="11"/>
      <c r="D5" s="11" t="str">
        <f>IF(ISTEXT(#REF!),"(NB! Velg tiltakskategori under)","")</f>
        <v/>
      </c>
      <c r="E5" s="11" t="s">
        <v>85</v>
      </c>
      <c r="F5" s="67" t="s">
        <v>85</v>
      </c>
      <c r="G5" s="102" t="s">
        <v>86</v>
      </c>
      <c r="H5" s="102"/>
      <c r="I5" s="102"/>
      <c r="J5" s="102"/>
      <c r="K5" s="67" t="s">
        <v>87</v>
      </c>
      <c r="L5" s="67" t="s">
        <v>85</v>
      </c>
      <c r="M5" s="68" t="s">
        <v>88</v>
      </c>
      <c r="N5" s="67" t="s">
        <v>89</v>
      </c>
      <c r="O5" s="67" t="s">
        <v>90</v>
      </c>
      <c r="P5" s="67" t="s">
        <v>91</v>
      </c>
      <c r="S5" s="97"/>
    </row>
    <row r="6" spans="1:19" s="25" customFormat="1" ht="79.95" customHeight="1" x14ac:dyDescent="0.3">
      <c r="A6" s="51" t="s">
        <v>92</v>
      </c>
      <c r="B6" s="52" t="s">
        <v>118</v>
      </c>
      <c r="D6" s="25" t="s">
        <v>195</v>
      </c>
      <c r="E6" s="89" t="s">
        <v>293</v>
      </c>
      <c r="F6" s="33" t="s">
        <v>294</v>
      </c>
      <c r="G6" s="73" t="s">
        <v>296</v>
      </c>
      <c r="H6" s="74"/>
      <c r="I6" s="74"/>
      <c r="J6" s="65" t="s">
        <v>295</v>
      </c>
      <c r="K6" s="33" t="s">
        <v>202</v>
      </c>
      <c r="L6" s="70"/>
      <c r="M6" s="70"/>
      <c r="N6" s="70"/>
      <c r="O6" s="70"/>
      <c r="P6" s="70"/>
      <c r="Q6" s="51"/>
      <c r="R6" s="70" t="s">
        <v>287</v>
      </c>
      <c r="S6" s="95"/>
    </row>
    <row r="7" spans="1:19" s="20" customFormat="1" ht="49.2" customHeight="1" x14ac:dyDescent="0.3">
      <c r="A7" s="26" t="s">
        <v>93</v>
      </c>
      <c r="B7" s="20" t="s">
        <v>288</v>
      </c>
      <c r="C7" s="20" t="s">
        <v>284</v>
      </c>
      <c r="D7" s="20" t="s">
        <v>137</v>
      </c>
      <c r="E7" s="99">
        <v>1</v>
      </c>
      <c r="F7" s="21" t="s">
        <v>289</v>
      </c>
      <c r="G7" s="64" t="s">
        <v>297</v>
      </c>
      <c r="H7" s="64" t="s">
        <v>290</v>
      </c>
      <c r="I7" s="64" t="s">
        <v>291</v>
      </c>
      <c r="J7" s="64" t="s">
        <v>292</v>
      </c>
      <c r="K7" s="21" t="s">
        <v>200</v>
      </c>
      <c r="L7" s="69"/>
      <c r="M7" s="21" t="s">
        <v>285</v>
      </c>
      <c r="N7" s="33" t="s">
        <v>286</v>
      </c>
      <c r="O7" s="33" t="s">
        <v>286</v>
      </c>
      <c r="P7" s="33" t="s">
        <v>286</v>
      </c>
      <c r="Q7" s="26"/>
      <c r="R7" s="26" t="s">
        <v>287</v>
      </c>
      <c r="S7" s="95"/>
    </row>
    <row r="8" spans="1:19" ht="60" customHeight="1" x14ac:dyDescent="0.3">
      <c r="A8" s="11" t="s">
        <v>95</v>
      </c>
      <c r="B8" s="30"/>
      <c r="C8" s="47"/>
      <c r="D8" s="47"/>
      <c r="E8" s="47"/>
      <c r="F8" s="49"/>
      <c r="G8" s="48" t="str">
        <f>IF(ISNUMBER(SEARCH(Tiltaksanalyse!$A$90,$D8)),Tiltaksanalyse!C$90,IF(ISNUMBER(SEARCH(Tiltaksanalyse!$A$91,Tiltaksanalyse!$D8)),Tiltaksanalyse!C$91,IF(ISNUMBER(SEARCH(Tiltaksanalyse!$A$92,Tiltaksanalyse!$D8)),Tiltaksanalyse!C$92,IF(ISNUMBER(SEARCH(Tiltaksanalyse!$A$93,Tiltaksanalyse!$D8)),Tiltaksanalyse!C$93,IF(ISNUMBER(SEARCH(Tiltaksanalyse!$A$94,Tiltaksanalyse!$D8)),Tiltaksanalyse!C$94,IF(ISNUMBER(SEARCH(Tiltaksanalyse!$A$95,Tiltaksanalyse!$D8)),Tiltaksanalyse!C$95,IF(ISNUMBER(SEARCH(Tiltaksanalyse!$A$96,Tiltaksanalyse!$D8)),Tiltaksanalyse!C$96,IF(ISNUMBER(SEARCH(Tiltaksanalyse!$A$97,Tiltaksanalyse!$D8)),Tiltaksanalyse!C$97,IF(ISNUMBER(SEARCH(Tiltaksanalyse!$A$98,Tiltaksanalyse!$D8)),Tiltaksanalyse!C$98,IF(ISNUMBER(SEARCH(Tiltaksanalyse!$A$99,Tiltaksanalyse!$D8)),Tiltaksanalyse!C$99,IF(ISNUMBER(SEARCH(Tiltaksanalyse!$A$100,Tiltaksanalyse!$D8)),Tiltaksanalyse!C$100,IF(ISNUMBER(SEARCH(Tiltaksanalyse!$A$101,Tiltaksanalyse!$D8)),Tiltaksanalyse!C$101,IF(ISNUMBER(SEARCH(Tiltaksanalyse!$A$102,Tiltaksanalyse!$D8)),Tiltaksanalyse!C$102,IF(ISNUMBER(SEARCH(Tiltaksanalyse!$A$103,Tiltaksanalyse!$D8)),Tiltaksanalyse!C$103,IF(ISNUMBER(SEARCH(Tiltaksanalyse!$A$105,Tiltaksanalyse!$D8)),Tiltaksanalyse!C$104,"")))))))))))))))</f>
        <v/>
      </c>
      <c r="H8" s="48" t="str">
        <f>IF(ISNUMBER(SEARCH(Tiltaksanalyse!$A$90,$D8)),Tiltaksanalyse!D$90,IF(ISNUMBER(SEARCH(Tiltaksanalyse!$A$91,Tiltaksanalyse!$D8)),Tiltaksanalyse!D$91,IF(ISNUMBER(SEARCH(Tiltaksanalyse!$A$92,Tiltaksanalyse!$D8)),Tiltaksanalyse!D$92,IF(ISNUMBER(SEARCH(Tiltaksanalyse!$A$93,Tiltaksanalyse!$D8)),Tiltaksanalyse!D$93,IF(ISNUMBER(SEARCH(Tiltaksanalyse!$A$94,Tiltaksanalyse!$D8)),Tiltaksanalyse!D$94,IF(ISNUMBER(SEARCH(Tiltaksanalyse!$A$95,Tiltaksanalyse!$D8)),Tiltaksanalyse!D$95,IF(ISNUMBER(SEARCH(Tiltaksanalyse!$A$96,Tiltaksanalyse!$D8)),Tiltaksanalyse!D$96,IF(ISNUMBER(SEARCH(Tiltaksanalyse!$A$97,Tiltaksanalyse!$D8)),Tiltaksanalyse!D$97,IF(ISNUMBER(SEARCH(Tiltaksanalyse!$A$98,Tiltaksanalyse!$D8)),Tiltaksanalyse!D$98,IF(ISNUMBER(SEARCH(Tiltaksanalyse!$A$99,Tiltaksanalyse!$D8)),Tiltaksanalyse!D$99,IF(ISNUMBER(SEARCH(Tiltaksanalyse!$A$100,Tiltaksanalyse!$D8)),Tiltaksanalyse!D$100,IF(ISNUMBER(SEARCH(Tiltaksanalyse!$A$101,Tiltaksanalyse!$D8)),Tiltaksanalyse!D$101,IF(ISNUMBER(SEARCH(Tiltaksanalyse!$A$102,Tiltaksanalyse!$D8)),Tiltaksanalyse!D$102,IF(ISNUMBER(SEARCH(Tiltaksanalyse!$A$103,Tiltaksanalyse!$D8)),Tiltaksanalyse!D$103,IF(ISNUMBER(SEARCH(Tiltaksanalyse!$A$105,Tiltaksanalyse!$D8)),Tiltaksanalyse!D$104,"")))))))))))))))</f>
        <v/>
      </c>
      <c r="I8" s="48" t="str">
        <f>IF(ISNUMBER(SEARCH(Tiltaksanalyse!$A$90,$D8)),Tiltaksanalyse!E$90,IF(ISNUMBER(SEARCH(Tiltaksanalyse!$A$91,Tiltaksanalyse!$D8)),Tiltaksanalyse!E$91,IF(ISNUMBER(SEARCH(Tiltaksanalyse!$A$92,Tiltaksanalyse!$D8)),Tiltaksanalyse!E$92,IF(ISNUMBER(SEARCH(Tiltaksanalyse!$A$93,Tiltaksanalyse!$D8)),Tiltaksanalyse!E$93,IF(ISNUMBER(SEARCH(Tiltaksanalyse!$A$94,Tiltaksanalyse!$D8)),Tiltaksanalyse!E$94,IF(ISNUMBER(SEARCH(Tiltaksanalyse!$A$95,Tiltaksanalyse!$D8)),Tiltaksanalyse!E$95,IF(ISNUMBER(SEARCH(Tiltaksanalyse!$A$96,Tiltaksanalyse!$D8)),Tiltaksanalyse!E$96,IF(ISNUMBER(SEARCH(Tiltaksanalyse!$A$97,Tiltaksanalyse!$D8)),Tiltaksanalyse!E$97,IF(ISNUMBER(SEARCH(Tiltaksanalyse!$A$98,Tiltaksanalyse!$D8)),Tiltaksanalyse!E$98,IF(ISNUMBER(SEARCH(Tiltaksanalyse!$A$99,Tiltaksanalyse!$D8)),Tiltaksanalyse!E$99,IF(ISNUMBER(SEARCH(Tiltaksanalyse!$A$100,Tiltaksanalyse!$D8)),Tiltaksanalyse!E$100,IF(ISNUMBER(SEARCH(Tiltaksanalyse!$A$101,Tiltaksanalyse!$D8)),Tiltaksanalyse!E$101,IF(ISNUMBER(SEARCH(Tiltaksanalyse!$A$102,Tiltaksanalyse!$D8)),Tiltaksanalyse!E$102,IF(ISNUMBER(SEARCH(Tiltaksanalyse!$A$103,Tiltaksanalyse!$D8)),Tiltaksanalyse!E$103,IF(ISNUMBER(SEARCH(Tiltaksanalyse!$A$105,Tiltaksanalyse!$D8)),Tiltaksanalyse!E$104,"")))))))))))))))</f>
        <v/>
      </c>
      <c r="J8" s="48" t="str">
        <f>IF(ISNUMBER(SEARCH(Tiltaksanalyse!$A$90,$D8)),Tiltaksanalyse!F$90,IF(ISNUMBER(SEARCH(Tiltaksanalyse!$A$91,Tiltaksanalyse!$D8)),Tiltaksanalyse!F$91,IF(ISNUMBER(SEARCH(Tiltaksanalyse!$A$92,Tiltaksanalyse!$D8)),Tiltaksanalyse!F$92,IF(ISNUMBER(SEARCH(Tiltaksanalyse!$A$93,Tiltaksanalyse!$D8)),Tiltaksanalyse!F$93,IF(ISNUMBER(SEARCH(Tiltaksanalyse!$A$94,Tiltaksanalyse!$D8)),Tiltaksanalyse!F$94,IF(ISNUMBER(SEARCH(Tiltaksanalyse!$A$95,Tiltaksanalyse!$D8)),Tiltaksanalyse!F$95,IF(ISNUMBER(SEARCH(Tiltaksanalyse!$A$96,Tiltaksanalyse!$D8)),Tiltaksanalyse!F$96,IF(ISNUMBER(SEARCH(Tiltaksanalyse!$A$97,Tiltaksanalyse!$D8)),Tiltaksanalyse!F$97,IF(ISNUMBER(SEARCH(Tiltaksanalyse!$A$98,Tiltaksanalyse!$D8)),Tiltaksanalyse!F$98,IF(ISNUMBER(SEARCH(Tiltaksanalyse!$A$99,Tiltaksanalyse!$D8)),Tiltaksanalyse!F$99,IF(ISNUMBER(SEARCH(Tiltaksanalyse!$A$100,Tiltaksanalyse!$D8)),Tiltaksanalyse!F$100,IF(ISNUMBER(SEARCH(Tiltaksanalyse!$A$101,Tiltaksanalyse!$D8)),Tiltaksanalyse!F$101,IF(ISNUMBER(SEARCH(Tiltaksanalyse!$A$102,Tiltaksanalyse!$D8)),Tiltaksanalyse!F$102,IF(ISNUMBER(SEARCH(Tiltaksanalyse!$A$103,Tiltaksanalyse!$D8)),Tiltaksanalyse!F$103,IF(ISNUMBER(SEARCH(Tiltaksanalyse!$A$105,Tiltaksanalyse!$D8)),Tiltaksanalyse!F$104,"")))))))))))))))</f>
        <v/>
      </c>
      <c r="K8" s="49"/>
      <c r="L8" s="49"/>
      <c r="M8" s="49"/>
      <c r="N8" s="49"/>
      <c r="O8" s="49"/>
      <c r="P8" s="49"/>
      <c r="Q8" s="47"/>
      <c r="R8" s="47"/>
      <c r="S8" s="96"/>
    </row>
    <row r="9" spans="1:19" ht="60" customHeight="1" x14ac:dyDescent="0.3">
      <c r="A9" s="11" t="s">
        <v>96</v>
      </c>
      <c r="B9" s="30"/>
      <c r="C9" s="47"/>
      <c r="D9" s="47"/>
      <c r="E9" s="47"/>
      <c r="F9" s="49"/>
      <c r="G9" s="48" t="str">
        <f>IF(ISNUMBER(SEARCH(Tiltaksanalyse!$A$90,$D9)),Tiltaksanalyse!C$90,IF(ISNUMBER(SEARCH(Tiltaksanalyse!$A$91,Tiltaksanalyse!$D9)),Tiltaksanalyse!C$91,IF(ISNUMBER(SEARCH(Tiltaksanalyse!$A$92,Tiltaksanalyse!$D9)),Tiltaksanalyse!C$92,IF(ISNUMBER(SEARCH(Tiltaksanalyse!$A$93,Tiltaksanalyse!$D9)),Tiltaksanalyse!C$93,IF(ISNUMBER(SEARCH(Tiltaksanalyse!$A$94,Tiltaksanalyse!$D9)),Tiltaksanalyse!C$94,IF(ISNUMBER(SEARCH(Tiltaksanalyse!$A$95,Tiltaksanalyse!$D9)),Tiltaksanalyse!C$95,IF(ISNUMBER(SEARCH(Tiltaksanalyse!$A$96,Tiltaksanalyse!$D9)),Tiltaksanalyse!C$96,IF(ISNUMBER(SEARCH(Tiltaksanalyse!$A$97,Tiltaksanalyse!$D9)),Tiltaksanalyse!C$97,IF(ISNUMBER(SEARCH(Tiltaksanalyse!$A$98,Tiltaksanalyse!$D9)),Tiltaksanalyse!C$98,IF(ISNUMBER(SEARCH(Tiltaksanalyse!$A$99,Tiltaksanalyse!$D9)),Tiltaksanalyse!C$99,IF(ISNUMBER(SEARCH(Tiltaksanalyse!$A$100,Tiltaksanalyse!$D9)),Tiltaksanalyse!C$100,IF(ISNUMBER(SEARCH(Tiltaksanalyse!$A$101,Tiltaksanalyse!$D9)),Tiltaksanalyse!C$101,IF(ISNUMBER(SEARCH(Tiltaksanalyse!$A$102,Tiltaksanalyse!$D9)),Tiltaksanalyse!C$102,IF(ISNUMBER(SEARCH(Tiltaksanalyse!$A$103,Tiltaksanalyse!$D9)),Tiltaksanalyse!C$103,IF(ISNUMBER(SEARCH(Tiltaksanalyse!$A$105,Tiltaksanalyse!$D9)),Tiltaksanalyse!C$104,"")))))))))))))))</f>
        <v/>
      </c>
      <c r="H9" s="48" t="str">
        <f>IF(ISNUMBER(SEARCH(Tiltaksanalyse!$A$90,$D9)),Tiltaksanalyse!D$90,IF(ISNUMBER(SEARCH(Tiltaksanalyse!$A$91,Tiltaksanalyse!$D9)),Tiltaksanalyse!D$91,IF(ISNUMBER(SEARCH(Tiltaksanalyse!$A$92,Tiltaksanalyse!$D9)),Tiltaksanalyse!D$92,IF(ISNUMBER(SEARCH(Tiltaksanalyse!$A$93,Tiltaksanalyse!$D9)),Tiltaksanalyse!D$93,IF(ISNUMBER(SEARCH(Tiltaksanalyse!$A$94,Tiltaksanalyse!$D9)),Tiltaksanalyse!D$94,IF(ISNUMBER(SEARCH(Tiltaksanalyse!$A$95,Tiltaksanalyse!$D9)),Tiltaksanalyse!D$95,IF(ISNUMBER(SEARCH(Tiltaksanalyse!$A$96,Tiltaksanalyse!$D9)),Tiltaksanalyse!D$96,IF(ISNUMBER(SEARCH(Tiltaksanalyse!$A$97,Tiltaksanalyse!$D9)),Tiltaksanalyse!D$97,IF(ISNUMBER(SEARCH(Tiltaksanalyse!$A$98,Tiltaksanalyse!$D9)),Tiltaksanalyse!D$98,IF(ISNUMBER(SEARCH(Tiltaksanalyse!$A$99,Tiltaksanalyse!$D9)),Tiltaksanalyse!D$99,IF(ISNUMBER(SEARCH(Tiltaksanalyse!$A$100,Tiltaksanalyse!$D9)),Tiltaksanalyse!D$100,IF(ISNUMBER(SEARCH(Tiltaksanalyse!$A$101,Tiltaksanalyse!$D9)),Tiltaksanalyse!D$101,IF(ISNUMBER(SEARCH(Tiltaksanalyse!$A$102,Tiltaksanalyse!$D9)),Tiltaksanalyse!D$102,IF(ISNUMBER(SEARCH(Tiltaksanalyse!$A$103,Tiltaksanalyse!$D9)),Tiltaksanalyse!D$103,IF(ISNUMBER(SEARCH(Tiltaksanalyse!$A$105,Tiltaksanalyse!$D9)),Tiltaksanalyse!D$104,"")))))))))))))))</f>
        <v/>
      </c>
      <c r="I9" s="48" t="str">
        <f>IF(ISNUMBER(SEARCH(Tiltaksanalyse!$A$90,$D9)),Tiltaksanalyse!E$90,IF(ISNUMBER(SEARCH(Tiltaksanalyse!$A$91,Tiltaksanalyse!$D9)),Tiltaksanalyse!E$91,IF(ISNUMBER(SEARCH(Tiltaksanalyse!$A$92,Tiltaksanalyse!$D9)),Tiltaksanalyse!E$92,IF(ISNUMBER(SEARCH(Tiltaksanalyse!$A$93,Tiltaksanalyse!$D9)),Tiltaksanalyse!E$93,IF(ISNUMBER(SEARCH(Tiltaksanalyse!$A$94,Tiltaksanalyse!$D9)),Tiltaksanalyse!E$94,IF(ISNUMBER(SEARCH(Tiltaksanalyse!$A$95,Tiltaksanalyse!$D9)),Tiltaksanalyse!E$95,IF(ISNUMBER(SEARCH(Tiltaksanalyse!$A$96,Tiltaksanalyse!$D9)),Tiltaksanalyse!E$96,IF(ISNUMBER(SEARCH(Tiltaksanalyse!$A$97,Tiltaksanalyse!$D9)),Tiltaksanalyse!E$97,IF(ISNUMBER(SEARCH(Tiltaksanalyse!$A$98,Tiltaksanalyse!$D9)),Tiltaksanalyse!E$98,IF(ISNUMBER(SEARCH(Tiltaksanalyse!$A$99,Tiltaksanalyse!$D9)),Tiltaksanalyse!E$99,IF(ISNUMBER(SEARCH(Tiltaksanalyse!$A$100,Tiltaksanalyse!$D9)),Tiltaksanalyse!E$100,IF(ISNUMBER(SEARCH(Tiltaksanalyse!$A$101,Tiltaksanalyse!$D9)),Tiltaksanalyse!E$101,IF(ISNUMBER(SEARCH(Tiltaksanalyse!$A$102,Tiltaksanalyse!$D9)),Tiltaksanalyse!E$102,IF(ISNUMBER(SEARCH(Tiltaksanalyse!$A$103,Tiltaksanalyse!$D9)),Tiltaksanalyse!E$103,IF(ISNUMBER(SEARCH(Tiltaksanalyse!$A$105,Tiltaksanalyse!$D9)),Tiltaksanalyse!E$104,"")))))))))))))))</f>
        <v/>
      </c>
      <c r="J9" s="48" t="str">
        <f>IF(ISNUMBER(SEARCH(Tiltaksanalyse!$A$90,$D9)),Tiltaksanalyse!F$90,IF(ISNUMBER(SEARCH(Tiltaksanalyse!$A$91,Tiltaksanalyse!$D9)),Tiltaksanalyse!F$91,IF(ISNUMBER(SEARCH(Tiltaksanalyse!$A$92,Tiltaksanalyse!$D9)),Tiltaksanalyse!F$92,IF(ISNUMBER(SEARCH(Tiltaksanalyse!$A$93,Tiltaksanalyse!$D9)),Tiltaksanalyse!F$93,IF(ISNUMBER(SEARCH(Tiltaksanalyse!$A$94,Tiltaksanalyse!$D9)),Tiltaksanalyse!F$94,IF(ISNUMBER(SEARCH(Tiltaksanalyse!$A$95,Tiltaksanalyse!$D9)),Tiltaksanalyse!F$95,IF(ISNUMBER(SEARCH(Tiltaksanalyse!$A$96,Tiltaksanalyse!$D9)),Tiltaksanalyse!F$96,IF(ISNUMBER(SEARCH(Tiltaksanalyse!$A$97,Tiltaksanalyse!$D9)),Tiltaksanalyse!F$97,IF(ISNUMBER(SEARCH(Tiltaksanalyse!$A$98,Tiltaksanalyse!$D9)),Tiltaksanalyse!F$98,IF(ISNUMBER(SEARCH(Tiltaksanalyse!$A$99,Tiltaksanalyse!$D9)),Tiltaksanalyse!F$99,IF(ISNUMBER(SEARCH(Tiltaksanalyse!$A$100,Tiltaksanalyse!$D9)),Tiltaksanalyse!F$100,IF(ISNUMBER(SEARCH(Tiltaksanalyse!$A$101,Tiltaksanalyse!$D9)),Tiltaksanalyse!F$101,IF(ISNUMBER(SEARCH(Tiltaksanalyse!$A$102,Tiltaksanalyse!$D9)),Tiltaksanalyse!F$102,IF(ISNUMBER(SEARCH(Tiltaksanalyse!$A$103,Tiltaksanalyse!$D9)),Tiltaksanalyse!F$103,IF(ISNUMBER(SEARCH(Tiltaksanalyse!$A$105,Tiltaksanalyse!$D9)),Tiltaksanalyse!F$104,"")))))))))))))))</f>
        <v/>
      </c>
      <c r="K9" s="49"/>
      <c r="L9" s="49"/>
      <c r="M9" s="49"/>
      <c r="N9" s="49"/>
      <c r="O9" s="49"/>
      <c r="P9" s="49"/>
      <c r="Q9" s="47"/>
      <c r="R9" s="47"/>
    </row>
    <row r="10" spans="1:19" ht="60" customHeight="1" x14ac:dyDescent="0.3">
      <c r="A10" s="11" t="s">
        <v>97</v>
      </c>
      <c r="B10" s="30"/>
      <c r="C10" s="47"/>
      <c r="D10" s="47"/>
      <c r="E10" s="47"/>
      <c r="F10" s="49"/>
      <c r="G10" s="48" t="str">
        <f>IF(ISNUMBER(SEARCH(Tiltaksanalyse!$A$90,$D10)),Tiltaksanalyse!C$90,IF(ISNUMBER(SEARCH(Tiltaksanalyse!$A$91,Tiltaksanalyse!$D10)),Tiltaksanalyse!C$91,IF(ISNUMBER(SEARCH(Tiltaksanalyse!$A$92,Tiltaksanalyse!$D10)),Tiltaksanalyse!C$92,IF(ISNUMBER(SEARCH(Tiltaksanalyse!$A$93,Tiltaksanalyse!$D10)),Tiltaksanalyse!C$93,IF(ISNUMBER(SEARCH(Tiltaksanalyse!$A$94,Tiltaksanalyse!$D10)),Tiltaksanalyse!C$94,IF(ISNUMBER(SEARCH(Tiltaksanalyse!$A$95,Tiltaksanalyse!$D10)),Tiltaksanalyse!C$95,IF(ISNUMBER(SEARCH(Tiltaksanalyse!$A$96,Tiltaksanalyse!$D10)),Tiltaksanalyse!C$96,IF(ISNUMBER(SEARCH(Tiltaksanalyse!$A$97,Tiltaksanalyse!$D10)),Tiltaksanalyse!C$97,IF(ISNUMBER(SEARCH(Tiltaksanalyse!$A$98,Tiltaksanalyse!$D10)),Tiltaksanalyse!C$98,IF(ISNUMBER(SEARCH(Tiltaksanalyse!$A$99,Tiltaksanalyse!$D10)),Tiltaksanalyse!C$99,IF(ISNUMBER(SEARCH(Tiltaksanalyse!$A$100,Tiltaksanalyse!$D10)),Tiltaksanalyse!C$100,IF(ISNUMBER(SEARCH(Tiltaksanalyse!$A$101,Tiltaksanalyse!$D10)),Tiltaksanalyse!C$101,IF(ISNUMBER(SEARCH(Tiltaksanalyse!$A$102,Tiltaksanalyse!$D10)),Tiltaksanalyse!C$102,IF(ISNUMBER(SEARCH(Tiltaksanalyse!$A$103,Tiltaksanalyse!$D10)),Tiltaksanalyse!C$103,IF(ISNUMBER(SEARCH(Tiltaksanalyse!$A$105,Tiltaksanalyse!$D10)),Tiltaksanalyse!C$104,"")))))))))))))))</f>
        <v/>
      </c>
      <c r="H10" s="48" t="str">
        <f>IF(ISNUMBER(SEARCH(Tiltaksanalyse!$A$90,$D10)),Tiltaksanalyse!D$90,IF(ISNUMBER(SEARCH(Tiltaksanalyse!$A$91,Tiltaksanalyse!$D10)),Tiltaksanalyse!D$91,IF(ISNUMBER(SEARCH(Tiltaksanalyse!$A$92,Tiltaksanalyse!$D10)),Tiltaksanalyse!D$92,IF(ISNUMBER(SEARCH(Tiltaksanalyse!$A$93,Tiltaksanalyse!$D10)),Tiltaksanalyse!D$93,IF(ISNUMBER(SEARCH(Tiltaksanalyse!$A$94,Tiltaksanalyse!$D10)),Tiltaksanalyse!D$94,IF(ISNUMBER(SEARCH(Tiltaksanalyse!$A$95,Tiltaksanalyse!$D10)),Tiltaksanalyse!D$95,IF(ISNUMBER(SEARCH(Tiltaksanalyse!$A$96,Tiltaksanalyse!$D10)),Tiltaksanalyse!D$96,IF(ISNUMBER(SEARCH(Tiltaksanalyse!$A$97,Tiltaksanalyse!$D10)),Tiltaksanalyse!D$97,IF(ISNUMBER(SEARCH(Tiltaksanalyse!$A$98,Tiltaksanalyse!$D10)),Tiltaksanalyse!D$98,IF(ISNUMBER(SEARCH(Tiltaksanalyse!$A$99,Tiltaksanalyse!$D10)),Tiltaksanalyse!D$99,IF(ISNUMBER(SEARCH(Tiltaksanalyse!$A$100,Tiltaksanalyse!$D10)),Tiltaksanalyse!D$100,IF(ISNUMBER(SEARCH(Tiltaksanalyse!$A$101,Tiltaksanalyse!$D10)),Tiltaksanalyse!D$101,IF(ISNUMBER(SEARCH(Tiltaksanalyse!$A$102,Tiltaksanalyse!$D10)),Tiltaksanalyse!D$102,IF(ISNUMBER(SEARCH(Tiltaksanalyse!$A$103,Tiltaksanalyse!$D10)),Tiltaksanalyse!D$103,IF(ISNUMBER(SEARCH(Tiltaksanalyse!$A$105,Tiltaksanalyse!$D10)),Tiltaksanalyse!D$104,"")))))))))))))))</f>
        <v/>
      </c>
      <c r="I10" s="48" t="str">
        <f>IF(ISNUMBER(SEARCH(Tiltaksanalyse!$A$90,$D10)),Tiltaksanalyse!E$90,IF(ISNUMBER(SEARCH(Tiltaksanalyse!$A$91,Tiltaksanalyse!$D10)),Tiltaksanalyse!E$91,IF(ISNUMBER(SEARCH(Tiltaksanalyse!$A$92,Tiltaksanalyse!$D10)),Tiltaksanalyse!E$92,IF(ISNUMBER(SEARCH(Tiltaksanalyse!$A$93,Tiltaksanalyse!$D10)),Tiltaksanalyse!E$93,IF(ISNUMBER(SEARCH(Tiltaksanalyse!$A$94,Tiltaksanalyse!$D10)),Tiltaksanalyse!E$94,IF(ISNUMBER(SEARCH(Tiltaksanalyse!$A$95,Tiltaksanalyse!$D10)),Tiltaksanalyse!E$95,IF(ISNUMBER(SEARCH(Tiltaksanalyse!$A$96,Tiltaksanalyse!$D10)),Tiltaksanalyse!E$96,IF(ISNUMBER(SEARCH(Tiltaksanalyse!$A$97,Tiltaksanalyse!$D10)),Tiltaksanalyse!E$97,IF(ISNUMBER(SEARCH(Tiltaksanalyse!$A$98,Tiltaksanalyse!$D10)),Tiltaksanalyse!E$98,IF(ISNUMBER(SEARCH(Tiltaksanalyse!$A$99,Tiltaksanalyse!$D10)),Tiltaksanalyse!E$99,IF(ISNUMBER(SEARCH(Tiltaksanalyse!$A$100,Tiltaksanalyse!$D10)),Tiltaksanalyse!E$100,IF(ISNUMBER(SEARCH(Tiltaksanalyse!$A$101,Tiltaksanalyse!$D10)),Tiltaksanalyse!E$101,IF(ISNUMBER(SEARCH(Tiltaksanalyse!$A$102,Tiltaksanalyse!$D10)),Tiltaksanalyse!E$102,IF(ISNUMBER(SEARCH(Tiltaksanalyse!$A$103,Tiltaksanalyse!$D10)),Tiltaksanalyse!E$103,IF(ISNUMBER(SEARCH(Tiltaksanalyse!$A$105,Tiltaksanalyse!$D10)),Tiltaksanalyse!E$104,"")))))))))))))))</f>
        <v/>
      </c>
      <c r="J10" s="48" t="str">
        <f>IF(ISNUMBER(SEARCH(Tiltaksanalyse!$A$90,$D10)),Tiltaksanalyse!F$90,IF(ISNUMBER(SEARCH(Tiltaksanalyse!$A$91,Tiltaksanalyse!$D10)),Tiltaksanalyse!F$91,IF(ISNUMBER(SEARCH(Tiltaksanalyse!$A$92,Tiltaksanalyse!$D10)),Tiltaksanalyse!F$92,IF(ISNUMBER(SEARCH(Tiltaksanalyse!$A$93,Tiltaksanalyse!$D10)),Tiltaksanalyse!F$93,IF(ISNUMBER(SEARCH(Tiltaksanalyse!$A$94,Tiltaksanalyse!$D10)),Tiltaksanalyse!F$94,IF(ISNUMBER(SEARCH(Tiltaksanalyse!$A$95,Tiltaksanalyse!$D10)),Tiltaksanalyse!F$95,IF(ISNUMBER(SEARCH(Tiltaksanalyse!$A$96,Tiltaksanalyse!$D10)),Tiltaksanalyse!F$96,IF(ISNUMBER(SEARCH(Tiltaksanalyse!$A$97,Tiltaksanalyse!$D10)),Tiltaksanalyse!F$97,IF(ISNUMBER(SEARCH(Tiltaksanalyse!$A$98,Tiltaksanalyse!$D10)),Tiltaksanalyse!F$98,IF(ISNUMBER(SEARCH(Tiltaksanalyse!$A$99,Tiltaksanalyse!$D10)),Tiltaksanalyse!F$99,IF(ISNUMBER(SEARCH(Tiltaksanalyse!$A$100,Tiltaksanalyse!$D10)),Tiltaksanalyse!F$100,IF(ISNUMBER(SEARCH(Tiltaksanalyse!$A$101,Tiltaksanalyse!$D10)),Tiltaksanalyse!F$101,IF(ISNUMBER(SEARCH(Tiltaksanalyse!$A$102,Tiltaksanalyse!$D10)),Tiltaksanalyse!F$102,IF(ISNUMBER(SEARCH(Tiltaksanalyse!$A$103,Tiltaksanalyse!$D10)),Tiltaksanalyse!F$103,IF(ISNUMBER(SEARCH(Tiltaksanalyse!$A$105,Tiltaksanalyse!$D10)),Tiltaksanalyse!F$104,"")))))))))))))))</f>
        <v/>
      </c>
      <c r="K10" s="49"/>
      <c r="L10" s="49"/>
      <c r="M10" s="49"/>
      <c r="N10" s="49"/>
      <c r="O10" s="49"/>
      <c r="P10" s="49"/>
      <c r="Q10" s="47"/>
      <c r="R10" s="47"/>
    </row>
    <row r="11" spans="1:19" ht="60" customHeight="1" x14ac:dyDescent="0.3">
      <c r="A11" s="11" t="s">
        <v>98</v>
      </c>
      <c r="B11" s="30"/>
      <c r="C11" s="47"/>
      <c r="D11" s="47"/>
      <c r="E11" s="47"/>
      <c r="F11" s="49"/>
      <c r="G11" s="48" t="str">
        <f>IF(ISNUMBER(SEARCH(Tiltaksanalyse!$A$90,$D11)),Tiltaksanalyse!C$90,IF(ISNUMBER(SEARCH(Tiltaksanalyse!$A$91,Tiltaksanalyse!$D11)),Tiltaksanalyse!C$91,IF(ISNUMBER(SEARCH(Tiltaksanalyse!$A$92,Tiltaksanalyse!$D11)),Tiltaksanalyse!C$92,IF(ISNUMBER(SEARCH(Tiltaksanalyse!$A$93,Tiltaksanalyse!$D11)),Tiltaksanalyse!C$93,IF(ISNUMBER(SEARCH(Tiltaksanalyse!$A$94,Tiltaksanalyse!$D11)),Tiltaksanalyse!C$94,IF(ISNUMBER(SEARCH(Tiltaksanalyse!$A$95,Tiltaksanalyse!$D11)),Tiltaksanalyse!C$95,IF(ISNUMBER(SEARCH(Tiltaksanalyse!$A$96,Tiltaksanalyse!$D11)),Tiltaksanalyse!C$96,IF(ISNUMBER(SEARCH(Tiltaksanalyse!$A$97,Tiltaksanalyse!$D11)),Tiltaksanalyse!C$97,IF(ISNUMBER(SEARCH(Tiltaksanalyse!$A$98,Tiltaksanalyse!$D11)),Tiltaksanalyse!C$98,IF(ISNUMBER(SEARCH(Tiltaksanalyse!$A$99,Tiltaksanalyse!$D11)),Tiltaksanalyse!C$99,IF(ISNUMBER(SEARCH(Tiltaksanalyse!$A$100,Tiltaksanalyse!$D11)),Tiltaksanalyse!C$100,IF(ISNUMBER(SEARCH(Tiltaksanalyse!$A$101,Tiltaksanalyse!$D11)),Tiltaksanalyse!C$101,IF(ISNUMBER(SEARCH(Tiltaksanalyse!$A$102,Tiltaksanalyse!$D11)),Tiltaksanalyse!C$102,IF(ISNUMBER(SEARCH(Tiltaksanalyse!$A$103,Tiltaksanalyse!$D11)),Tiltaksanalyse!C$103,IF(ISNUMBER(SEARCH(Tiltaksanalyse!$A$105,Tiltaksanalyse!$D11)),Tiltaksanalyse!C$104,"")))))))))))))))</f>
        <v/>
      </c>
      <c r="H11" s="48" t="str">
        <f>IF(ISNUMBER(SEARCH(Tiltaksanalyse!$A$90,$D11)),Tiltaksanalyse!D$90,IF(ISNUMBER(SEARCH(Tiltaksanalyse!$A$91,Tiltaksanalyse!$D11)),Tiltaksanalyse!D$91,IF(ISNUMBER(SEARCH(Tiltaksanalyse!$A$92,Tiltaksanalyse!$D11)),Tiltaksanalyse!D$92,IF(ISNUMBER(SEARCH(Tiltaksanalyse!$A$93,Tiltaksanalyse!$D11)),Tiltaksanalyse!D$93,IF(ISNUMBER(SEARCH(Tiltaksanalyse!$A$94,Tiltaksanalyse!$D11)),Tiltaksanalyse!D$94,IF(ISNUMBER(SEARCH(Tiltaksanalyse!$A$95,Tiltaksanalyse!$D11)),Tiltaksanalyse!D$95,IF(ISNUMBER(SEARCH(Tiltaksanalyse!$A$96,Tiltaksanalyse!$D11)),Tiltaksanalyse!D$96,IF(ISNUMBER(SEARCH(Tiltaksanalyse!$A$97,Tiltaksanalyse!$D11)),Tiltaksanalyse!D$97,IF(ISNUMBER(SEARCH(Tiltaksanalyse!$A$98,Tiltaksanalyse!$D11)),Tiltaksanalyse!D$98,IF(ISNUMBER(SEARCH(Tiltaksanalyse!$A$99,Tiltaksanalyse!$D11)),Tiltaksanalyse!D$99,IF(ISNUMBER(SEARCH(Tiltaksanalyse!$A$100,Tiltaksanalyse!$D11)),Tiltaksanalyse!D$100,IF(ISNUMBER(SEARCH(Tiltaksanalyse!$A$101,Tiltaksanalyse!$D11)),Tiltaksanalyse!D$101,IF(ISNUMBER(SEARCH(Tiltaksanalyse!$A$102,Tiltaksanalyse!$D11)),Tiltaksanalyse!D$102,IF(ISNUMBER(SEARCH(Tiltaksanalyse!$A$103,Tiltaksanalyse!$D11)),Tiltaksanalyse!D$103,IF(ISNUMBER(SEARCH(Tiltaksanalyse!$A$105,Tiltaksanalyse!$D11)),Tiltaksanalyse!D$104,"")))))))))))))))</f>
        <v/>
      </c>
      <c r="I11" s="48" t="str">
        <f>IF(ISNUMBER(SEARCH(Tiltaksanalyse!$A$90,$D11)),Tiltaksanalyse!E$90,IF(ISNUMBER(SEARCH(Tiltaksanalyse!$A$91,Tiltaksanalyse!$D11)),Tiltaksanalyse!E$91,IF(ISNUMBER(SEARCH(Tiltaksanalyse!$A$92,Tiltaksanalyse!$D11)),Tiltaksanalyse!E$92,IF(ISNUMBER(SEARCH(Tiltaksanalyse!$A$93,Tiltaksanalyse!$D11)),Tiltaksanalyse!E$93,IF(ISNUMBER(SEARCH(Tiltaksanalyse!$A$94,Tiltaksanalyse!$D11)),Tiltaksanalyse!E$94,IF(ISNUMBER(SEARCH(Tiltaksanalyse!$A$95,Tiltaksanalyse!$D11)),Tiltaksanalyse!E$95,IF(ISNUMBER(SEARCH(Tiltaksanalyse!$A$96,Tiltaksanalyse!$D11)),Tiltaksanalyse!E$96,IF(ISNUMBER(SEARCH(Tiltaksanalyse!$A$97,Tiltaksanalyse!$D11)),Tiltaksanalyse!E$97,IF(ISNUMBER(SEARCH(Tiltaksanalyse!$A$98,Tiltaksanalyse!$D11)),Tiltaksanalyse!E$98,IF(ISNUMBER(SEARCH(Tiltaksanalyse!$A$99,Tiltaksanalyse!$D11)),Tiltaksanalyse!E$99,IF(ISNUMBER(SEARCH(Tiltaksanalyse!$A$100,Tiltaksanalyse!$D11)),Tiltaksanalyse!E$100,IF(ISNUMBER(SEARCH(Tiltaksanalyse!$A$101,Tiltaksanalyse!$D11)),Tiltaksanalyse!E$101,IF(ISNUMBER(SEARCH(Tiltaksanalyse!$A$102,Tiltaksanalyse!$D11)),Tiltaksanalyse!E$102,IF(ISNUMBER(SEARCH(Tiltaksanalyse!$A$103,Tiltaksanalyse!$D11)),Tiltaksanalyse!E$103,IF(ISNUMBER(SEARCH(Tiltaksanalyse!$A$105,Tiltaksanalyse!$D11)),Tiltaksanalyse!E$104,"")))))))))))))))</f>
        <v/>
      </c>
      <c r="J11" s="48" t="str">
        <f>IF(ISNUMBER(SEARCH(Tiltaksanalyse!$A$90,$D11)),Tiltaksanalyse!F$90,IF(ISNUMBER(SEARCH(Tiltaksanalyse!$A$91,Tiltaksanalyse!$D11)),Tiltaksanalyse!F$91,IF(ISNUMBER(SEARCH(Tiltaksanalyse!$A$92,Tiltaksanalyse!$D11)),Tiltaksanalyse!F$92,IF(ISNUMBER(SEARCH(Tiltaksanalyse!$A$93,Tiltaksanalyse!$D11)),Tiltaksanalyse!F$93,IF(ISNUMBER(SEARCH(Tiltaksanalyse!$A$94,Tiltaksanalyse!$D11)),Tiltaksanalyse!F$94,IF(ISNUMBER(SEARCH(Tiltaksanalyse!$A$95,Tiltaksanalyse!$D11)),Tiltaksanalyse!F$95,IF(ISNUMBER(SEARCH(Tiltaksanalyse!$A$96,Tiltaksanalyse!$D11)),Tiltaksanalyse!F$96,IF(ISNUMBER(SEARCH(Tiltaksanalyse!$A$97,Tiltaksanalyse!$D11)),Tiltaksanalyse!F$97,IF(ISNUMBER(SEARCH(Tiltaksanalyse!$A$98,Tiltaksanalyse!$D11)),Tiltaksanalyse!F$98,IF(ISNUMBER(SEARCH(Tiltaksanalyse!$A$99,Tiltaksanalyse!$D11)),Tiltaksanalyse!F$99,IF(ISNUMBER(SEARCH(Tiltaksanalyse!$A$100,Tiltaksanalyse!$D11)),Tiltaksanalyse!F$100,IF(ISNUMBER(SEARCH(Tiltaksanalyse!$A$101,Tiltaksanalyse!$D11)),Tiltaksanalyse!F$101,IF(ISNUMBER(SEARCH(Tiltaksanalyse!$A$102,Tiltaksanalyse!$D11)),Tiltaksanalyse!F$102,IF(ISNUMBER(SEARCH(Tiltaksanalyse!$A$103,Tiltaksanalyse!$D11)),Tiltaksanalyse!F$103,IF(ISNUMBER(SEARCH(Tiltaksanalyse!$A$105,Tiltaksanalyse!$D11)),Tiltaksanalyse!F$104,"")))))))))))))))</f>
        <v/>
      </c>
      <c r="K11" s="49"/>
      <c r="L11" s="49"/>
      <c r="M11" s="49"/>
      <c r="N11" s="49"/>
      <c r="O11" s="49"/>
      <c r="P11" s="49"/>
      <c r="Q11" s="47"/>
      <c r="R11" s="47"/>
    </row>
    <row r="12" spans="1:19" ht="60" customHeight="1" x14ac:dyDescent="0.3">
      <c r="A12" s="11" t="s">
        <v>99</v>
      </c>
      <c r="B12" s="30"/>
      <c r="C12" s="47"/>
      <c r="D12" s="47"/>
      <c r="E12" s="47"/>
      <c r="F12" s="49"/>
      <c r="G12" s="48" t="str">
        <f>IF(ISNUMBER(SEARCH(Tiltaksanalyse!$A$90,$D12)),Tiltaksanalyse!C$90,IF(ISNUMBER(SEARCH(Tiltaksanalyse!$A$91,Tiltaksanalyse!$D12)),Tiltaksanalyse!C$91,IF(ISNUMBER(SEARCH(Tiltaksanalyse!$A$92,Tiltaksanalyse!$D12)),Tiltaksanalyse!C$92,IF(ISNUMBER(SEARCH(Tiltaksanalyse!$A$93,Tiltaksanalyse!$D12)),Tiltaksanalyse!C$93,IF(ISNUMBER(SEARCH(Tiltaksanalyse!$A$94,Tiltaksanalyse!$D12)),Tiltaksanalyse!C$94,IF(ISNUMBER(SEARCH(Tiltaksanalyse!$A$95,Tiltaksanalyse!$D12)),Tiltaksanalyse!C$95,IF(ISNUMBER(SEARCH(Tiltaksanalyse!$A$96,Tiltaksanalyse!$D12)),Tiltaksanalyse!C$96,IF(ISNUMBER(SEARCH(Tiltaksanalyse!$A$97,Tiltaksanalyse!$D12)),Tiltaksanalyse!C$97,IF(ISNUMBER(SEARCH(Tiltaksanalyse!$A$98,Tiltaksanalyse!$D12)),Tiltaksanalyse!C$98,IF(ISNUMBER(SEARCH(Tiltaksanalyse!$A$99,Tiltaksanalyse!$D12)),Tiltaksanalyse!C$99,IF(ISNUMBER(SEARCH(Tiltaksanalyse!$A$100,Tiltaksanalyse!$D12)),Tiltaksanalyse!C$100,IF(ISNUMBER(SEARCH(Tiltaksanalyse!$A$101,Tiltaksanalyse!$D12)),Tiltaksanalyse!C$101,IF(ISNUMBER(SEARCH(Tiltaksanalyse!$A$102,Tiltaksanalyse!$D12)),Tiltaksanalyse!C$102,IF(ISNUMBER(SEARCH(Tiltaksanalyse!$A$103,Tiltaksanalyse!$D12)),Tiltaksanalyse!C$103,IF(ISNUMBER(SEARCH(Tiltaksanalyse!$A$105,Tiltaksanalyse!$D12)),Tiltaksanalyse!C$104,"")))))))))))))))</f>
        <v/>
      </c>
      <c r="H12" s="48" t="str">
        <f>IF(ISNUMBER(SEARCH(Tiltaksanalyse!$A$90,$D12)),Tiltaksanalyse!D$90,IF(ISNUMBER(SEARCH(Tiltaksanalyse!$A$91,Tiltaksanalyse!$D12)),Tiltaksanalyse!D$91,IF(ISNUMBER(SEARCH(Tiltaksanalyse!$A$92,Tiltaksanalyse!$D12)),Tiltaksanalyse!D$92,IF(ISNUMBER(SEARCH(Tiltaksanalyse!$A$93,Tiltaksanalyse!$D12)),Tiltaksanalyse!D$93,IF(ISNUMBER(SEARCH(Tiltaksanalyse!$A$94,Tiltaksanalyse!$D12)),Tiltaksanalyse!D$94,IF(ISNUMBER(SEARCH(Tiltaksanalyse!$A$95,Tiltaksanalyse!$D12)),Tiltaksanalyse!D$95,IF(ISNUMBER(SEARCH(Tiltaksanalyse!$A$96,Tiltaksanalyse!$D12)),Tiltaksanalyse!D$96,IF(ISNUMBER(SEARCH(Tiltaksanalyse!$A$97,Tiltaksanalyse!$D12)),Tiltaksanalyse!D$97,IF(ISNUMBER(SEARCH(Tiltaksanalyse!$A$98,Tiltaksanalyse!$D12)),Tiltaksanalyse!D$98,IF(ISNUMBER(SEARCH(Tiltaksanalyse!$A$99,Tiltaksanalyse!$D12)),Tiltaksanalyse!D$99,IF(ISNUMBER(SEARCH(Tiltaksanalyse!$A$100,Tiltaksanalyse!$D12)),Tiltaksanalyse!D$100,IF(ISNUMBER(SEARCH(Tiltaksanalyse!$A$101,Tiltaksanalyse!$D12)),Tiltaksanalyse!D$101,IF(ISNUMBER(SEARCH(Tiltaksanalyse!$A$102,Tiltaksanalyse!$D12)),Tiltaksanalyse!D$102,IF(ISNUMBER(SEARCH(Tiltaksanalyse!$A$103,Tiltaksanalyse!$D12)),Tiltaksanalyse!D$103,IF(ISNUMBER(SEARCH(Tiltaksanalyse!$A$105,Tiltaksanalyse!$D12)),Tiltaksanalyse!D$104,"")))))))))))))))</f>
        <v/>
      </c>
      <c r="I12" s="48" t="str">
        <f>IF(ISNUMBER(SEARCH(Tiltaksanalyse!$A$90,$D12)),Tiltaksanalyse!E$90,IF(ISNUMBER(SEARCH(Tiltaksanalyse!$A$91,Tiltaksanalyse!$D12)),Tiltaksanalyse!E$91,IF(ISNUMBER(SEARCH(Tiltaksanalyse!$A$92,Tiltaksanalyse!$D12)),Tiltaksanalyse!E$92,IF(ISNUMBER(SEARCH(Tiltaksanalyse!$A$93,Tiltaksanalyse!$D12)),Tiltaksanalyse!E$93,IF(ISNUMBER(SEARCH(Tiltaksanalyse!$A$94,Tiltaksanalyse!$D12)),Tiltaksanalyse!E$94,IF(ISNUMBER(SEARCH(Tiltaksanalyse!$A$95,Tiltaksanalyse!$D12)),Tiltaksanalyse!E$95,IF(ISNUMBER(SEARCH(Tiltaksanalyse!$A$96,Tiltaksanalyse!$D12)),Tiltaksanalyse!E$96,IF(ISNUMBER(SEARCH(Tiltaksanalyse!$A$97,Tiltaksanalyse!$D12)),Tiltaksanalyse!E$97,IF(ISNUMBER(SEARCH(Tiltaksanalyse!$A$98,Tiltaksanalyse!$D12)),Tiltaksanalyse!E$98,IF(ISNUMBER(SEARCH(Tiltaksanalyse!$A$99,Tiltaksanalyse!$D12)),Tiltaksanalyse!E$99,IF(ISNUMBER(SEARCH(Tiltaksanalyse!$A$100,Tiltaksanalyse!$D12)),Tiltaksanalyse!E$100,IF(ISNUMBER(SEARCH(Tiltaksanalyse!$A$101,Tiltaksanalyse!$D12)),Tiltaksanalyse!E$101,IF(ISNUMBER(SEARCH(Tiltaksanalyse!$A$102,Tiltaksanalyse!$D12)),Tiltaksanalyse!E$102,IF(ISNUMBER(SEARCH(Tiltaksanalyse!$A$103,Tiltaksanalyse!$D12)),Tiltaksanalyse!E$103,IF(ISNUMBER(SEARCH(Tiltaksanalyse!$A$105,Tiltaksanalyse!$D12)),Tiltaksanalyse!E$104,"")))))))))))))))</f>
        <v/>
      </c>
      <c r="J12" s="48" t="str">
        <f>IF(ISNUMBER(SEARCH(Tiltaksanalyse!$A$90,$D12)),Tiltaksanalyse!F$90,IF(ISNUMBER(SEARCH(Tiltaksanalyse!$A$91,Tiltaksanalyse!$D12)),Tiltaksanalyse!F$91,IF(ISNUMBER(SEARCH(Tiltaksanalyse!$A$92,Tiltaksanalyse!$D12)),Tiltaksanalyse!F$92,IF(ISNUMBER(SEARCH(Tiltaksanalyse!$A$93,Tiltaksanalyse!$D12)),Tiltaksanalyse!F$93,IF(ISNUMBER(SEARCH(Tiltaksanalyse!$A$94,Tiltaksanalyse!$D12)),Tiltaksanalyse!F$94,IF(ISNUMBER(SEARCH(Tiltaksanalyse!$A$95,Tiltaksanalyse!$D12)),Tiltaksanalyse!F$95,IF(ISNUMBER(SEARCH(Tiltaksanalyse!$A$96,Tiltaksanalyse!$D12)),Tiltaksanalyse!F$96,IF(ISNUMBER(SEARCH(Tiltaksanalyse!$A$97,Tiltaksanalyse!$D12)),Tiltaksanalyse!F$97,IF(ISNUMBER(SEARCH(Tiltaksanalyse!$A$98,Tiltaksanalyse!$D12)),Tiltaksanalyse!F$98,IF(ISNUMBER(SEARCH(Tiltaksanalyse!$A$99,Tiltaksanalyse!$D12)),Tiltaksanalyse!F$99,IF(ISNUMBER(SEARCH(Tiltaksanalyse!$A$100,Tiltaksanalyse!$D12)),Tiltaksanalyse!F$100,IF(ISNUMBER(SEARCH(Tiltaksanalyse!$A$101,Tiltaksanalyse!$D12)),Tiltaksanalyse!F$101,IF(ISNUMBER(SEARCH(Tiltaksanalyse!$A$102,Tiltaksanalyse!$D12)),Tiltaksanalyse!F$102,IF(ISNUMBER(SEARCH(Tiltaksanalyse!$A$103,Tiltaksanalyse!$D12)),Tiltaksanalyse!F$103,IF(ISNUMBER(SEARCH(Tiltaksanalyse!$A$105,Tiltaksanalyse!$D12)),Tiltaksanalyse!F$104,"")))))))))))))))</f>
        <v/>
      </c>
      <c r="K12" s="49"/>
      <c r="L12" s="49"/>
      <c r="M12" s="49"/>
      <c r="N12" s="49"/>
      <c r="O12" s="49"/>
      <c r="P12" s="49"/>
      <c r="Q12" s="47"/>
      <c r="R12" s="47"/>
    </row>
    <row r="13" spans="1:19" ht="60" customHeight="1" x14ac:dyDescent="0.3">
      <c r="A13" s="11" t="s">
        <v>100</v>
      </c>
      <c r="B13" s="28"/>
      <c r="C13" s="53"/>
      <c r="D13" s="47"/>
      <c r="E13" s="53"/>
      <c r="F13" s="49"/>
      <c r="G13" s="48" t="str">
        <f>IF(ISNUMBER(SEARCH(Tiltaksanalyse!$A$90,$D13)),Tiltaksanalyse!C$90,IF(ISNUMBER(SEARCH(Tiltaksanalyse!$A$91,Tiltaksanalyse!$D13)),Tiltaksanalyse!C$91,IF(ISNUMBER(SEARCH(Tiltaksanalyse!$A$92,Tiltaksanalyse!$D13)),Tiltaksanalyse!C$92,IF(ISNUMBER(SEARCH(Tiltaksanalyse!$A$93,Tiltaksanalyse!$D13)),Tiltaksanalyse!C$93,IF(ISNUMBER(SEARCH(Tiltaksanalyse!$A$94,Tiltaksanalyse!$D13)),Tiltaksanalyse!C$94,IF(ISNUMBER(SEARCH(Tiltaksanalyse!$A$95,Tiltaksanalyse!$D13)),Tiltaksanalyse!C$95,IF(ISNUMBER(SEARCH(Tiltaksanalyse!$A$96,Tiltaksanalyse!$D13)),Tiltaksanalyse!C$96,IF(ISNUMBER(SEARCH(Tiltaksanalyse!$A$97,Tiltaksanalyse!$D13)),Tiltaksanalyse!C$97,IF(ISNUMBER(SEARCH(Tiltaksanalyse!$A$98,Tiltaksanalyse!$D13)),Tiltaksanalyse!C$98,IF(ISNUMBER(SEARCH(Tiltaksanalyse!$A$99,Tiltaksanalyse!$D13)),Tiltaksanalyse!C$99,IF(ISNUMBER(SEARCH(Tiltaksanalyse!$A$100,Tiltaksanalyse!$D13)),Tiltaksanalyse!C$100,IF(ISNUMBER(SEARCH(Tiltaksanalyse!$A$101,Tiltaksanalyse!$D13)),Tiltaksanalyse!C$101,IF(ISNUMBER(SEARCH(Tiltaksanalyse!$A$102,Tiltaksanalyse!$D13)),Tiltaksanalyse!C$102,IF(ISNUMBER(SEARCH(Tiltaksanalyse!$A$103,Tiltaksanalyse!$D13)),Tiltaksanalyse!C$103,IF(ISNUMBER(SEARCH(Tiltaksanalyse!$A$105,Tiltaksanalyse!$D13)),Tiltaksanalyse!C$104,"")))))))))))))))</f>
        <v/>
      </c>
      <c r="H13" s="48" t="str">
        <f>IF(ISNUMBER(SEARCH(Tiltaksanalyse!$A$90,$D13)),Tiltaksanalyse!D$90,IF(ISNUMBER(SEARCH(Tiltaksanalyse!$A$91,Tiltaksanalyse!$D13)),Tiltaksanalyse!D$91,IF(ISNUMBER(SEARCH(Tiltaksanalyse!$A$92,Tiltaksanalyse!$D13)),Tiltaksanalyse!D$92,IF(ISNUMBER(SEARCH(Tiltaksanalyse!$A$93,Tiltaksanalyse!$D13)),Tiltaksanalyse!D$93,IF(ISNUMBER(SEARCH(Tiltaksanalyse!$A$94,Tiltaksanalyse!$D13)),Tiltaksanalyse!D$94,IF(ISNUMBER(SEARCH(Tiltaksanalyse!$A$95,Tiltaksanalyse!$D13)),Tiltaksanalyse!D$95,IF(ISNUMBER(SEARCH(Tiltaksanalyse!$A$96,Tiltaksanalyse!$D13)),Tiltaksanalyse!D$96,IF(ISNUMBER(SEARCH(Tiltaksanalyse!$A$97,Tiltaksanalyse!$D13)),Tiltaksanalyse!D$97,IF(ISNUMBER(SEARCH(Tiltaksanalyse!$A$98,Tiltaksanalyse!$D13)),Tiltaksanalyse!D$98,IF(ISNUMBER(SEARCH(Tiltaksanalyse!$A$99,Tiltaksanalyse!$D13)),Tiltaksanalyse!D$99,IF(ISNUMBER(SEARCH(Tiltaksanalyse!$A$100,Tiltaksanalyse!$D13)),Tiltaksanalyse!D$100,IF(ISNUMBER(SEARCH(Tiltaksanalyse!$A$101,Tiltaksanalyse!$D13)),Tiltaksanalyse!D$101,IF(ISNUMBER(SEARCH(Tiltaksanalyse!$A$102,Tiltaksanalyse!$D13)),Tiltaksanalyse!D$102,IF(ISNUMBER(SEARCH(Tiltaksanalyse!$A$103,Tiltaksanalyse!$D13)),Tiltaksanalyse!D$103,IF(ISNUMBER(SEARCH(Tiltaksanalyse!$A$105,Tiltaksanalyse!$D13)),Tiltaksanalyse!D$104,"")))))))))))))))</f>
        <v/>
      </c>
      <c r="I13" s="48" t="str">
        <f>IF(ISNUMBER(SEARCH(Tiltaksanalyse!$A$90,$D13)),Tiltaksanalyse!E$90,IF(ISNUMBER(SEARCH(Tiltaksanalyse!$A$91,Tiltaksanalyse!$D13)),Tiltaksanalyse!E$91,IF(ISNUMBER(SEARCH(Tiltaksanalyse!$A$92,Tiltaksanalyse!$D13)),Tiltaksanalyse!E$92,IF(ISNUMBER(SEARCH(Tiltaksanalyse!$A$93,Tiltaksanalyse!$D13)),Tiltaksanalyse!E$93,IF(ISNUMBER(SEARCH(Tiltaksanalyse!$A$94,Tiltaksanalyse!$D13)),Tiltaksanalyse!E$94,IF(ISNUMBER(SEARCH(Tiltaksanalyse!$A$95,Tiltaksanalyse!$D13)),Tiltaksanalyse!E$95,IF(ISNUMBER(SEARCH(Tiltaksanalyse!$A$96,Tiltaksanalyse!$D13)),Tiltaksanalyse!E$96,IF(ISNUMBER(SEARCH(Tiltaksanalyse!$A$97,Tiltaksanalyse!$D13)),Tiltaksanalyse!E$97,IF(ISNUMBER(SEARCH(Tiltaksanalyse!$A$98,Tiltaksanalyse!$D13)),Tiltaksanalyse!E$98,IF(ISNUMBER(SEARCH(Tiltaksanalyse!$A$99,Tiltaksanalyse!$D13)),Tiltaksanalyse!E$99,IF(ISNUMBER(SEARCH(Tiltaksanalyse!$A$100,Tiltaksanalyse!$D13)),Tiltaksanalyse!E$100,IF(ISNUMBER(SEARCH(Tiltaksanalyse!$A$101,Tiltaksanalyse!$D13)),Tiltaksanalyse!E$101,IF(ISNUMBER(SEARCH(Tiltaksanalyse!$A$102,Tiltaksanalyse!$D13)),Tiltaksanalyse!E$102,IF(ISNUMBER(SEARCH(Tiltaksanalyse!$A$103,Tiltaksanalyse!$D13)),Tiltaksanalyse!E$103,IF(ISNUMBER(SEARCH(Tiltaksanalyse!$A$105,Tiltaksanalyse!$D13)),Tiltaksanalyse!E$104,"")))))))))))))))</f>
        <v/>
      </c>
      <c r="J13" s="48" t="str">
        <f>IF(ISNUMBER(SEARCH(Tiltaksanalyse!$A$90,$D13)),Tiltaksanalyse!F$90,IF(ISNUMBER(SEARCH(Tiltaksanalyse!$A$91,Tiltaksanalyse!$D13)),Tiltaksanalyse!F$91,IF(ISNUMBER(SEARCH(Tiltaksanalyse!$A$92,Tiltaksanalyse!$D13)),Tiltaksanalyse!F$92,IF(ISNUMBER(SEARCH(Tiltaksanalyse!$A$93,Tiltaksanalyse!$D13)),Tiltaksanalyse!F$93,IF(ISNUMBER(SEARCH(Tiltaksanalyse!$A$94,Tiltaksanalyse!$D13)),Tiltaksanalyse!F$94,IF(ISNUMBER(SEARCH(Tiltaksanalyse!$A$95,Tiltaksanalyse!$D13)),Tiltaksanalyse!F$95,IF(ISNUMBER(SEARCH(Tiltaksanalyse!$A$96,Tiltaksanalyse!$D13)),Tiltaksanalyse!F$96,IF(ISNUMBER(SEARCH(Tiltaksanalyse!$A$97,Tiltaksanalyse!$D13)),Tiltaksanalyse!F$97,IF(ISNUMBER(SEARCH(Tiltaksanalyse!$A$98,Tiltaksanalyse!$D13)),Tiltaksanalyse!F$98,IF(ISNUMBER(SEARCH(Tiltaksanalyse!$A$99,Tiltaksanalyse!$D13)),Tiltaksanalyse!F$99,IF(ISNUMBER(SEARCH(Tiltaksanalyse!$A$100,Tiltaksanalyse!$D13)),Tiltaksanalyse!F$100,IF(ISNUMBER(SEARCH(Tiltaksanalyse!$A$101,Tiltaksanalyse!$D13)),Tiltaksanalyse!F$101,IF(ISNUMBER(SEARCH(Tiltaksanalyse!$A$102,Tiltaksanalyse!$D13)),Tiltaksanalyse!F$102,IF(ISNUMBER(SEARCH(Tiltaksanalyse!$A$103,Tiltaksanalyse!$D13)),Tiltaksanalyse!F$103,IF(ISNUMBER(SEARCH(Tiltaksanalyse!$A$105,Tiltaksanalyse!$D13)),Tiltaksanalyse!F$104,"")))))))))))))))</f>
        <v/>
      </c>
      <c r="K13" s="49"/>
      <c r="L13" s="71"/>
      <c r="M13" s="71"/>
      <c r="N13" s="71"/>
      <c r="O13" s="71"/>
      <c r="P13" s="71"/>
      <c r="Q13" s="53"/>
      <c r="R13" s="53"/>
    </row>
    <row r="14" spans="1:19" x14ac:dyDescent="0.3">
      <c r="A14" s="11"/>
    </row>
    <row r="15" spans="1:19" x14ac:dyDescent="0.3">
      <c r="A15" s="11" t="s">
        <v>101</v>
      </c>
    </row>
    <row r="16" spans="1:19" x14ac:dyDescent="0.3">
      <c r="A16" s="11" t="s">
        <v>102</v>
      </c>
      <c r="B16" s="28"/>
      <c r="C16" s="53"/>
      <c r="D16" s="53"/>
      <c r="E16" s="53"/>
      <c r="F16" s="71"/>
      <c r="G16" s="75"/>
      <c r="H16" s="75"/>
      <c r="I16" s="75"/>
      <c r="J16" s="75"/>
      <c r="K16" s="75"/>
      <c r="L16" s="49"/>
      <c r="M16" s="49"/>
      <c r="N16" s="49"/>
      <c r="O16" s="49"/>
      <c r="P16" s="49"/>
      <c r="Q16" s="47"/>
      <c r="R16" s="54"/>
    </row>
    <row r="17" spans="1:18" x14ac:dyDescent="0.3">
      <c r="A17" s="11" t="s">
        <v>103</v>
      </c>
      <c r="B17" s="28"/>
      <c r="C17" s="53"/>
      <c r="D17" s="53"/>
      <c r="E17" s="53"/>
      <c r="F17" s="71"/>
      <c r="G17" s="75"/>
      <c r="H17" s="75"/>
      <c r="I17" s="75"/>
      <c r="J17" s="75"/>
      <c r="K17" s="75"/>
      <c r="L17" s="49"/>
      <c r="M17" s="49"/>
      <c r="N17" s="49"/>
      <c r="O17" s="49"/>
      <c r="P17" s="49"/>
      <c r="Q17" s="47"/>
      <c r="R17" s="54"/>
    </row>
    <row r="18" spans="1:18" x14ac:dyDescent="0.3">
      <c r="A18" s="11" t="s">
        <v>104</v>
      </c>
      <c r="B18" s="28"/>
      <c r="C18" s="53"/>
      <c r="D18" s="53"/>
      <c r="E18" s="53"/>
      <c r="F18" s="71"/>
      <c r="G18" s="75"/>
      <c r="H18" s="75"/>
      <c r="I18" s="75"/>
      <c r="J18" s="75"/>
      <c r="K18" s="75"/>
      <c r="L18" s="49"/>
      <c r="M18" s="49"/>
      <c r="N18" s="49"/>
      <c r="O18" s="49"/>
      <c r="P18" s="49"/>
      <c r="Q18" s="47"/>
      <c r="R18" s="54"/>
    </row>
    <row r="19" spans="1:18" x14ac:dyDescent="0.3">
      <c r="A19" s="11"/>
    </row>
    <row r="20" spans="1:18" ht="41.4" x14ac:dyDescent="0.3">
      <c r="A20" s="11"/>
      <c r="F20" s="76" t="s">
        <v>105</v>
      </c>
    </row>
    <row r="21" spans="1:18" x14ac:dyDescent="0.3">
      <c r="A21" s="11" t="s">
        <v>72</v>
      </c>
      <c r="B21" s="26" t="s">
        <v>106</v>
      </c>
      <c r="C21" s="11"/>
      <c r="D21" s="11"/>
      <c r="E21" s="11"/>
      <c r="F21" s="67" t="s">
        <v>107</v>
      </c>
      <c r="G21" s="67"/>
      <c r="J21" s="72" t="s">
        <v>108</v>
      </c>
    </row>
    <row r="22" spans="1:18" ht="15" customHeight="1" x14ac:dyDescent="0.3">
      <c r="A22" s="11"/>
      <c r="B22" s="26" t="s">
        <v>66</v>
      </c>
      <c r="C22" s="11" t="s">
        <v>67</v>
      </c>
      <c r="D22" s="11"/>
      <c r="E22" s="11" t="s">
        <v>109</v>
      </c>
      <c r="F22" s="67" t="s">
        <v>66</v>
      </c>
      <c r="G22" s="67" t="s">
        <v>67</v>
      </c>
      <c r="H22" s="67" t="s">
        <v>109</v>
      </c>
      <c r="I22" s="67"/>
    </row>
    <row r="23" spans="1:18" ht="15" customHeight="1" x14ac:dyDescent="0.3">
      <c r="A23" s="11" t="s">
        <v>84</v>
      </c>
      <c r="B23" s="26"/>
      <c r="C23" s="11"/>
      <c r="D23" s="11"/>
      <c r="E23" s="11"/>
      <c r="F23" s="67"/>
      <c r="G23" s="67"/>
      <c r="H23" s="67"/>
      <c r="I23" s="67"/>
      <c r="J23" s="67"/>
    </row>
    <row r="24" spans="1:18" ht="15" customHeight="1" x14ac:dyDescent="0.3">
      <c r="A24" s="11" t="s">
        <v>92</v>
      </c>
      <c r="B24" s="30"/>
      <c r="C24" s="47"/>
      <c r="D24" s="47"/>
      <c r="E24" s="47"/>
      <c r="F24" s="49"/>
      <c r="G24" s="49"/>
      <c r="H24" s="49"/>
      <c r="I24" s="49"/>
      <c r="J24" s="49"/>
    </row>
    <row r="25" spans="1:18" ht="15" customHeight="1" x14ac:dyDescent="0.3">
      <c r="A25" s="11" t="s">
        <v>93</v>
      </c>
      <c r="B25" s="30"/>
      <c r="C25" s="47"/>
      <c r="D25" s="47"/>
      <c r="E25" s="47"/>
      <c r="F25" s="49"/>
      <c r="G25" s="49"/>
      <c r="H25" s="49"/>
      <c r="I25" s="49"/>
      <c r="J25" s="49"/>
    </row>
    <row r="26" spans="1:18" ht="15" customHeight="1" x14ac:dyDescent="0.3">
      <c r="A26" s="11" t="s">
        <v>100</v>
      </c>
      <c r="B26" s="28"/>
      <c r="C26" s="53"/>
      <c r="D26" s="53"/>
      <c r="E26" s="53"/>
      <c r="F26" s="71"/>
      <c r="G26" s="71"/>
      <c r="H26" s="71"/>
      <c r="I26" s="71"/>
      <c r="J26" s="71"/>
    </row>
    <row r="27" spans="1:18" ht="15" customHeight="1" x14ac:dyDescent="0.3">
      <c r="A27" s="11"/>
    </row>
    <row r="28" spans="1:18" ht="15" customHeight="1" x14ac:dyDescent="0.3">
      <c r="A28" s="11"/>
    </row>
    <row r="31" spans="1:18" ht="27.6" x14ac:dyDescent="0.3">
      <c r="F31" s="76" t="s">
        <v>110</v>
      </c>
    </row>
    <row r="32" spans="1:18" ht="27.6" x14ac:dyDescent="0.3">
      <c r="A32" s="46"/>
      <c r="B32" s="51" t="s">
        <v>73</v>
      </c>
      <c r="C32" s="46"/>
      <c r="D32" s="46"/>
      <c r="E32" s="46"/>
      <c r="F32" s="72" t="s">
        <v>107</v>
      </c>
      <c r="G32" s="72" t="s">
        <v>111</v>
      </c>
      <c r="H32" s="72" t="s">
        <v>112</v>
      </c>
      <c r="I32" s="72" t="s">
        <v>53</v>
      </c>
    </row>
    <row r="33" spans="1:9" x14ac:dyDescent="0.3">
      <c r="A33" s="11" t="s">
        <v>113</v>
      </c>
      <c r="B33" s="28"/>
      <c r="C33" s="53"/>
      <c r="D33" s="53"/>
      <c r="E33" s="53"/>
      <c r="F33" s="71"/>
      <c r="G33" s="71"/>
      <c r="H33" s="71"/>
      <c r="I33" s="71"/>
    </row>
    <row r="34" spans="1:9" x14ac:dyDescent="0.3">
      <c r="A34" s="11" t="s">
        <v>114</v>
      </c>
      <c r="B34" s="28"/>
      <c r="C34" s="53"/>
      <c r="D34" s="53"/>
      <c r="E34" s="53"/>
      <c r="F34" s="71"/>
      <c r="G34" s="71"/>
      <c r="H34" s="71"/>
      <c r="I34" s="71"/>
    </row>
    <row r="35" spans="1:9" x14ac:dyDescent="0.3">
      <c r="A35" s="11" t="s">
        <v>115</v>
      </c>
      <c r="B35" s="28"/>
      <c r="C35" s="53"/>
      <c r="D35" s="53"/>
      <c r="E35" s="53"/>
      <c r="F35" s="71"/>
      <c r="G35" s="71"/>
      <c r="H35" s="71"/>
      <c r="I35" s="71"/>
    </row>
    <row r="36" spans="1:9" x14ac:dyDescent="0.3">
      <c r="A36" s="11" t="s">
        <v>116</v>
      </c>
      <c r="B36" s="28"/>
      <c r="C36" s="53"/>
      <c r="D36" s="53"/>
      <c r="E36" s="53"/>
      <c r="F36" s="71"/>
      <c r="G36" s="71"/>
      <c r="H36" s="71"/>
      <c r="I36" s="71"/>
    </row>
    <row r="38" spans="1:9" x14ac:dyDescent="0.3">
      <c r="A38" s="11"/>
    </row>
    <row r="39" spans="1:9" x14ac:dyDescent="0.3">
      <c r="A39" s="11"/>
      <c r="F39" s="76"/>
    </row>
    <row r="40" spans="1:9" x14ac:dyDescent="0.3">
      <c r="A40" s="11"/>
      <c r="F40" s="76"/>
    </row>
    <row r="41" spans="1:9" x14ac:dyDescent="0.3">
      <c r="A41" s="11"/>
      <c r="E41" s="55" t="s">
        <v>117</v>
      </c>
    </row>
    <row r="42" spans="1:9" x14ac:dyDescent="0.3">
      <c r="A42" s="11" t="s">
        <v>118</v>
      </c>
      <c r="E42" s="55" t="s">
        <v>119</v>
      </c>
    </row>
    <row r="43" spans="1:9" ht="14.4" thickBot="1" x14ac:dyDescent="0.35">
      <c r="A43" s="11" t="s">
        <v>120</v>
      </c>
      <c r="B43" s="26" t="s">
        <v>121</v>
      </c>
      <c r="C43" s="11" t="s">
        <v>122</v>
      </c>
      <c r="D43" s="11" t="s">
        <v>123</v>
      </c>
      <c r="E43" s="11" t="s">
        <v>124</v>
      </c>
      <c r="F43" s="67" t="s">
        <v>7</v>
      </c>
    </row>
    <row r="44" spans="1:9" s="20" customFormat="1" ht="233.4" customHeight="1" thickBot="1" x14ac:dyDescent="0.35">
      <c r="A44" s="26" t="s">
        <v>125</v>
      </c>
      <c r="B44" s="33" t="s">
        <v>298</v>
      </c>
      <c r="C44" s="33" t="s">
        <v>299</v>
      </c>
      <c r="D44" s="33" t="s">
        <v>347</v>
      </c>
      <c r="E44" s="101" t="s">
        <v>348</v>
      </c>
      <c r="F44" s="21"/>
      <c r="G44" s="21"/>
      <c r="H44" s="21"/>
      <c r="I44" s="21"/>
    </row>
    <row r="45" spans="1:9" ht="30.6" customHeight="1" thickTop="1" x14ac:dyDescent="0.3">
      <c r="A45" s="11" t="s">
        <v>126</v>
      </c>
      <c r="B45" s="28"/>
      <c r="C45" s="53"/>
      <c r="D45" s="53"/>
      <c r="E45" s="53"/>
      <c r="F45" s="71"/>
    </row>
    <row r="52" spans="1:2" x14ac:dyDescent="0.3">
      <c r="A52" s="11" t="s">
        <v>127</v>
      </c>
    </row>
    <row r="53" spans="1:2" x14ac:dyDescent="0.3">
      <c r="A53" s="11" t="s">
        <v>128</v>
      </c>
      <c r="B53" s="28" t="s">
        <v>344</v>
      </c>
    </row>
    <row r="54" spans="1:2" ht="14.4" x14ac:dyDescent="0.3">
      <c r="A54" s="11" t="s">
        <v>129</v>
      </c>
      <c r="B54" s="100" t="s">
        <v>345</v>
      </c>
    </row>
    <row r="87" spans="1:8" ht="14.4" thickBot="1" x14ac:dyDescent="0.35"/>
    <row r="88" spans="1:8" x14ac:dyDescent="0.3">
      <c r="A88" s="56" t="s">
        <v>130</v>
      </c>
      <c r="B88" s="81"/>
      <c r="C88" s="57"/>
      <c r="D88" s="57"/>
      <c r="E88" s="57"/>
      <c r="F88" s="77"/>
    </row>
    <row r="89" spans="1:8" x14ac:dyDescent="0.3">
      <c r="A89" s="58" t="s">
        <v>131</v>
      </c>
      <c r="B89" s="82" t="s">
        <v>132</v>
      </c>
      <c r="C89" s="59" t="s">
        <v>133</v>
      </c>
      <c r="D89" s="59" t="s">
        <v>134</v>
      </c>
      <c r="E89" s="59" t="s">
        <v>135</v>
      </c>
      <c r="F89" s="78" t="s">
        <v>136</v>
      </c>
      <c r="G89" s="67"/>
      <c r="H89" s="67"/>
    </row>
    <row r="90" spans="1:8" x14ac:dyDescent="0.3">
      <c r="A90" s="60" t="s">
        <v>137</v>
      </c>
      <c r="B90" s="50" t="s">
        <v>138</v>
      </c>
      <c r="C90" s="61" t="s">
        <v>139</v>
      </c>
      <c r="D90" s="61" t="s">
        <v>140</v>
      </c>
      <c r="E90" s="61" t="s">
        <v>141</v>
      </c>
      <c r="F90" s="79" t="s">
        <v>142</v>
      </c>
    </row>
    <row r="91" spans="1:8" ht="27.6" x14ac:dyDescent="0.3">
      <c r="A91" s="60" t="s">
        <v>143</v>
      </c>
      <c r="B91" s="50" t="s">
        <v>144</v>
      </c>
      <c r="C91" s="61" t="s">
        <v>145</v>
      </c>
      <c r="D91" s="61" t="s">
        <v>146</v>
      </c>
      <c r="E91" s="61" t="s">
        <v>147</v>
      </c>
      <c r="F91" s="79" t="s">
        <v>148</v>
      </c>
    </row>
    <row r="92" spans="1:8" ht="27.6" x14ac:dyDescent="0.3">
      <c r="A92" s="60" t="s">
        <v>149</v>
      </c>
      <c r="B92" s="50" t="s">
        <v>150</v>
      </c>
      <c r="C92" s="61" t="s">
        <v>139</v>
      </c>
      <c r="D92" s="61" t="s">
        <v>151</v>
      </c>
      <c r="E92" s="61" t="s">
        <v>152</v>
      </c>
      <c r="F92" s="79" t="s">
        <v>153</v>
      </c>
    </row>
    <row r="93" spans="1:8" ht="27.6" x14ac:dyDescent="0.3">
      <c r="A93" s="60" t="s">
        <v>154</v>
      </c>
      <c r="B93" s="50" t="s">
        <v>155</v>
      </c>
      <c r="C93" s="61" t="s">
        <v>139</v>
      </c>
      <c r="D93" s="61" t="s">
        <v>156</v>
      </c>
      <c r="E93" s="61" t="s">
        <v>157</v>
      </c>
      <c r="F93" s="79" t="s">
        <v>153</v>
      </c>
    </row>
    <row r="94" spans="1:8" ht="27.6" x14ac:dyDescent="0.3">
      <c r="A94" s="60" t="s">
        <v>158</v>
      </c>
      <c r="B94" s="50" t="s">
        <v>159</v>
      </c>
      <c r="C94" s="61" t="s">
        <v>139</v>
      </c>
      <c r="D94" s="61" t="s">
        <v>160</v>
      </c>
      <c r="E94" s="61" t="s">
        <v>161</v>
      </c>
      <c r="F94" s="79" t="s">
        <v>153</v>
      </c>
    </row>
    <row r="95" spans="1:8" ht="27.6" x14ac:dyDescent="0.3">
      <c r="A95" s="60" t="s">
        <v>162</v>
      </c>
      <c r="B95" s="50" t="s">
        <v>163</v>
      </c>
      <c r="C95" s="61" t="s">
        <v>139</v>
      </c>
      <c r="D95" s="61" t="s">
        <v>164</v>
      </c>
      <c r="E95" s="61" t="s">
        <v>165</v>
      </c>
      <c r="F95" s="79" t="s">
        <v>153</v>
      </c>
    </row>
    <row r="96" spans="1:8" ht="27.6" x14ac:dyDescent="0.3">
      <c r="A96" s="60" t="s">
        <v>166</v>
      </c>
      <c r="B96" s="50" t="s">
        <v>167</v>
      </c>
      <c r="C96" s="61" t="s">
        <v>139</v>
      </c>
      <c r="D96" s="61" t="s">
        <v>168</v>
      </c>
      <c r="E96" s="61" t="s">
        <v>169</v>
      </c>
      <c r="F96" s="79" t="s">
        <v>148</v>
      </c>
    </row>
    <row r="97" spans="1:7" x14ac:dyDescent="0.3">
      <c r="A97" s="60" t="s">
        <v>170</v>
      </c>
      <c r="B97" s="50" t="s">
        <v>171</v>
      </c>
      <c r="C97" s="61" t="s">
        <v>172</v>
      </c>
      <c r="D97" s="61" t="s">
        <v>169</v>
      </c>
      <c r="E97" s="61" t="s">
        <v>168</v>
      </c>
      <c r="F97" s="79" t="s">
        <v>173</v>
      </c>
    </row>
    <row r="98" spans="1:7" x14ac:dyDescent="0.3">
      <c r="A98" s="60" t="s">
        <v>174</v>
      </c>
      <c r="B98" s="50" t="s">
        <v>175</v>
      </c>
      <c r="C98" s="61" t="s">
        <v>176</v>
      </c>
      <c r="D98" s="61" t="s">
        <v>169</v>
      </c>
      <c r="E98" s="61" t="s">
        <v>177</v>
      </c>
      <c r="F98" s="79" t="s">
        <v>168</v>
      </c>
    </row>
    <row r="99" spans="1:7" x14ac:dyDescent="0.3">
      <c r="A99" s="60" t="s">
        <v>178</v>
      </c>
      <c r="B99" s="50" t="s">
        <v>179</v>
      </c>
      <c r="C99" s="61" t="s">
        <v>180</v>
      </c>
      <c r="D99" s="61" t="s">
        <v>181</v>
      </c>
      <c r="E99" s="61" t="s">
        <v>148</v>
      </c>
      <c r="F99" s="79" t="s">
        <v>173</v>
      </c>
    </row>
    <row r="100" spans="1:7" x14ac:dyDescent="0.3">
      <c r="A100" s="60" t="s">
        <v>182</v>
      </c>
      <c r="B100" s="50" t="s">
        <v>183</v>
      </c>
      <c r="C100" s="61" t="s">
        <v>184</v>
      </c>
      <c r="D100" s="61" t="s">
        <v>185</v>
      </c>
      <c r="E100" s="61" t="s">
        <v>148</v>
      </c>
      <c r="F100" s="79" t="s">
        <v>173</v>
      </c>
    </row>
    <row r="101" spans="1:7" ht="27.6" x14ac:dyDescent="0.3">
      <c r="A101" s="60" t="s">
        <v>186</v>
      </c>
      <c r="B101" s="50" t="s">
        <v>187</v>
      </c>
      <c r="C101" s="61" t="s">
        <v>188</v>
      </c>
      <c r="D101" s="61" t="s">
        <v>189</v>
      </c>
      <c r="E101" s="61" t="s">
        <v>151</v>
      </c>
      <c r="F101" s="79" t="s">
        <v>148</v>
      </c>
    </row>
    <row r="102" spans="1:7" x14ac:dyDescent="0.3">
      <c r="A102" s="60" t="s">
        <v>190</v>
      </c>
      <c r="B102" s="50" t="s">
        <v>191</v>
      </c>
      <c r="C102" s="61" t="s">
        <v>192</v>
      </c>
      <c r="D102" s="61" t="s">
        <v>193</v>
      </c>
      <c r="E102" s="61" t="s">
        <v>194</v>
      </c>
      <c r="F102" s="79" t="s">
        <v>173</v>
      </c>
    </row>
    <row r="103" spans="1:7" x14ac:dyDescent="0.3">
      <c r="A103" s="60" t="s">
        <v>195</v>
      </c>
      <c r="B103" s="50" t="s">
        <v>196</v>
      </c>
      <c r="C103" s="61" t="s">
        <v>197</v>
      </c>
      <c r="D103" s="61" t="s">
        <v>173</v>
      </c>
      <c r="E103" s="61" t="s">
        <v>173</v>
      </c>
      <c r="F103" s="79" t="s">
        <v>173</v>
      </c>
      <c r="G103" s="66" t="s">
        <v>173</v>
      </c>
    </row>
    <row r="104" spans="1:7" x14ac:dyDescent="0.3">
      <c r="A104" s="60"/>
      <c r="B104" s="50"/>
      <c r="C104" s="61"/>
      <c r="D104" s="61"/>
      <c r="E104" s="61"/>
      <c r="F104" s="79"/>
    </row>
    <row r="105" spans="1:7" x14ac:dyDescent="0.3">
      <c r="A105" s="58" t="s">
        <v>198</v>
      </c>
      <c r="B105" s="50"/>
      <c r="C105" s="61"/>
      <c r="D105" s="61"/>
      <c r="E105" s="61"/>
      <c r="F105" s="79"/>
    </row>
    <row r="106" spans="1:7" x14ac:dyDescent="0.3">
      <c r="A106" s="60" t="s">
        <v>199</v>
      </c>
      <c r="B106" s="50"/>
      <c r="C106" s="61"/>
      <c r="D106" s="61"/>
      <c r="E106" s="61"/>
      <c r="F106" s="79"/>
    </row>
    <row r="107" spans="1:7" x14ac:dyDescent="0.3">
      <c r="A107" s="60" t="s">
        <v>200</v>
      </c>
      <c r="B107" s="50"/>
      <c r="C107" s="61"/>
      <c r="D107" s="61"/>
      <c r="E107" s="61"/>
      <c r="F107" s="79"/>
    </row>
    <row r="108" spans="1:7" x14ac:dyDescent="0.3">
      <c r="A108" s="60" t="s">
        <v>201</v>
      </c>
      <c r="B108" s="50"/>
      <c r="C108" s="61"/>
      <c r="D108" s="61"/>
      <c r="E108" s="61"/>
      <c r="F108" s="79" t="s">
        <v>173</v>
      </c>
    </row>
    <row r="109" spans="1:7" ht="14.4" thickBot="1" x14ac:dyDescent="0.35">
      <c r="A109" s="62" t="s">
        <v>202</v>
      </c>
      <c r="B109" s="83"/>
      <c r="C109" s="63"/>
      <c r="D109" s="63"/>
      <c r="E109" s="63"/>
      <c r="F109" s="80"/>
    </row>
  </sheetData>
  <mergeCells count="3">
    <mergeCell ref="G4:J4"/>
    <mergeCell ref="M4:P4"/>
    <mergeCell ref="G5:J5"/>
  </mergeCells>
  <dataValidations count="6">
    <dataValidation type="list" allowBlank="1" showInputMessage="1" showErrorMessage="1" sqref="K8:K13" xr:uid="{00000000-0002-0000-0100-000001000000}">
      <formula1>$A$106:$A$109</formula1>
    </dataValidation>
    <dataValidation type="list" allowBlank="1" showInputMessage="1" showErrorMessage="1" promptTitle="Tiltakskategori" prompt="Vennligst velg fra nedtrekkslisten" sqref="D8:D13 D6" xr:uid="{00000000-0002-0000-0100-000002000000}">
      <formula1>$A$90:$A$103</formula1>
    </dataValidation>
    <dataValidation type="list" allowBlank="1" showInputMessage="1" showErrorMessage="1" promptTitle="Sikkerhet i tiltaksinformasjon" sqref="K6" xr:uid="{C953F2F6-D899-4B13-83CA-DE347EA00FD8}">
      <formula1>$A$45:$A$47</formula1>
    </dataValidation>
    <dataValidation type="list" allowBlank="1" showInputMessage="1" showErrorMessage="1" sqref="K7" xr:uid="{4BF7E0EE-C45D-43B2-BD56-1033963BD21A}">
      <formula1>$A$75:$A$78</formula1>
    </dataValidation>
    <dataValidation type="list" allowBlank="1" showInputMessage="1" showErrorMessage="1" promptTitle="Tiltakskategori" prompt="Vennligst velg fra nedtrekkslisten" sqref="D7" xr:uid="{7D8866A6-3BD7-4015-AAB4-1A14F358F3D4}">
      <formula1>$A$59:$A$72</formula1>
    </dataValidation>
    <dataValidation type="list" allowBlank="1" showInputMessage="1" showErrorMessage="1" promptTitle="Sikkerhet i tiltaksinformasjon" sqref="K6" xr:uid="{00000000-0002-0000-0100-000000000000}">
      <formula1>$A$106:$A$109</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0271C-B2F4-4B05-8C43-A06724E65BFF}">
  <dimension ref="A1:V42"/>
  <sheetViews>
    <sheetView topLeftCell="A18" workbookViewId="0">
      <selection activeCell="A18" sqref="A18"/>
    </sheetView>
  </sheetViews>
  <sheetFormatPr defaultRowHeight="14.4" x14ac:dyDescent="0.3"/>
  <cols>
    <col min="1" max="1" width="17.6640625" customWidth="1"/>
    <col min="2" max="4" width="21.44140625" customWidth="1"/>
    <col min="5" max="5" width="47.44140625" customWidth="1"/>
    <col min="6" max="6" width="38" customWidth="1"/>
    <col min="8" max="8" width="14.88671875" customWidth="1"/>
  </cols>
  <sheetData>
    <row r="1" spans="1:22" x14ac:dyDescent="0.3">
      <c r="A1" s="2" t="s">
        <v>254</v>
      </c>
      <c r="E1" s="1" t="s">
        <v>92</v>
      </c>
      <c r="F1" s="1"/>
      <c r="G1" s="1"/>
      <c r="H1" s="1" t="s">
        <v>93</v>
      </c>
      <c r="I1" s="1"/>
      <c r="J1" s="1"/>
      <c r="K1" s="1" t="s">
        <v>94</v>
      </c>
      <c r="N1" s="1" t="s">
        <v>100</v>
      </c>
      <c r="Q1" s="1" t="s">
        <v>113</v>
      </c>
      <c r="T1" s="1" t="s">
        <v>116</v>
      </c>
    </row>
    <row r="2" spans="1:22" x14ac:dyDescent="0.3">
      <c r="A2" s="1" t="s">
        <v>77</v>
      </c>
      <c r="B2" s="1" t="s">
        <v>49</v>
      </c>
      <c r="C2" s="1" t="s">
        <v>50</v>
      </c>
      <c r="D2" s="1" t="s">
        <v>51</v>
      </c>
      <c r="E2" s="9" t="s">
        <v>236</v>
      </c>
      <c r="F2" s="1" t="s">
        <v>206</v>
      </c>
      <c r="G2" s="1" t="s">
        <v>207</v>
      </c>
      <c r="H2" s="1" t="s">
        <v>205</v>
      </c>
      <c r="I2" s="1" t="s">
        <v>206</v>
      </c>
      <c r="J2" s="1" t="s">
        <v>207</v>
      </c>
      <c r="K2" s="1" t="s">
        <v>205</v>
      </c>
      <c r="L2" s="1" t="s">
        <v>206</v>
      </c>
      <c r="M2" s="1" t="s">
        <v>207</v>
      </c>
      <c r="N2" s="1" t="s">
        <v>205</v>
      </c>
      <c r="O2" s="1" t="s">
        <v>206</v>
      </c>
      <c r="P2" s="1" t="s">
        <v>207</v>
      </c>
      <c r="Q2" s="1" t="s">
        <v>205</v>
      </c>
      <c r="R2" s="1" t="s">
        <v>206</v>
      </c>
      <c r="S2" s="1" t="s">
        <v>207</v>
      </c>
      <c r="T2" s="1" t="s">
        <v>205</v>
      </c>
      <c r="U2" s="1" t="s">
        <v>206</v>
      </c>
      <c r="V2" s="1" t="s">
        <v>207</v>
      </c>
    </row>
    <row r="3" spans="1:22" x14ac:dyDescent="0.3">
      <c r="A3" s="1" t="s">
        <v>54</v>
      </c>
      <c r="B3" s="2" t="s">
        <v>251</v>
      </c>
      <c r="C3" s="2" t="s">
        <v>251</v>
      </c>
      <c r="D3" s="2" t="s">
        <v>251</v>
      </c>
      <c r="E3" s="2" t="s">
        <v>255</v>
      </c>
    </row>
    <row r="4" spans="1:22" x14ac:dyDescent="0.3">
      <c r="A4" s="1" t="s">
        <v>55</v>
      </c>
    </row>
    <row r="5" spans="1:22" x14ac:dyDescent="0.3">
      <c r="A5" s="1" t="s">
        <v>203</v>
      </c>
    </row>
    <row r="6" spans="1:22" x14ac:dyDescent="0.3">
      <c r="A6" s="1" t="s">
        <v>204</v>
      </c>
    </row>
    <row r="7" spans="1:22" x14ac:dyDescent="0.3">
      <c r="A7" s="1" t="s">
        <v>208</v>
      </c>
    </row>
    <row r="8" spans="1:22" x14ac:dyDescent="0.3">
      <c r="A8" s="1" t="s">
        <v>209</v>
      </c>
    </row>
    <row r="9" spans="1:22" x14ac:dyDescent="0.3">
      <c r="A9" s="1" t="s">
        <v>210</v>
      </c>
    </row>
    <row r="10" spans="1:22" x14ac:dyDescent="0.3">
      <c r="A10" s="1" t="s">
        <v>211</v>
      </c>
    </row>
    <row r="11" spans="1:22" x14ac:dyDescent="0.3">
      <c r="A11" s="1" t="s">
        <v>212</v>
      </c>
    </row>
    <row r="12" spans="1:22" x14ac:dyDescent="0.3">
      <c r="A12" s="1" t="s">
        <v>213</v>
      </c>
    </row>
    <row r="13" spans="1:22" x14ac:dyDescent="0.3">
      <c r="A13" s="1" t="s">
        <v>56</v>
      </c>
    </row>
    <row r="15" spans="1:22" x14ac:dyDescent="0.3">
      <c r="A15" s="7" t="s">
        <v>236</v>
      </c>
    </row>
    <row r="16" spans="1:22" x14ac:dyDescent="0.3">
      <c r="A16" s="8" t="s">
        <v>240</v>
      </c>
    </row>
    <row r="17" spans="1:11" x14ac:dyDescent="0.3">
      <c r="A17" s="8" t="s">
        <v>225</v>
      </c>
    </row>
    <row r="18" spans="1:11" x14ac:dyDescent="0.3">
      <c r="A18" s="8" t="s">
        <v>242</v>
      </c>
    </row>
    <row r="22" spans="1:11" x14ac:dyDescent="0.3">
      <c r="A22" s="1" t="s">
        <v>234</v>
      </c>
      <c r="B22" s="1" t="s">
        <v>235</v>
      </c>
      <c r="D22" s="1" t="s">
        <v>237</v>
      </c>
      <c r="E22" s="1" t="s">
        <v>238</v>
      </c>
      <c r="K22" t="s">
        <v>49</v>
      </c>
    </row>
    <row r="23" spans="1:11" x14ac:dyDescent="0.3">
      <c r="A23" s="3" t="s">
        <v>239</v>
      </c>
      <c r="B23" s="3" t="s">
        <v>227</v>
      </c>
      <c r="D23" s="3" t="s">
        <v>239</v>
      </c>
      <c r="E23" s="3" t="s">
        <v>227</v>
      </c>
      <c r="K23" t="s">
        <v>253</v>
      </c>
    </row>
    <row r="24" spans="1:11" x14ac:dyDescent="0.3">
      <c r="A24" s="3" t="s">
        <v>217</v>
      </c>
      <c r="B24" s="3" t="s">
        <v>218</v>
      </c>
      <c r="D24" s="3" t="s">
        <v>217</v>
      </c>
      <c r="E24" s="3" t="s">
        <v>218</v>
      </c>
      <c r="K24" t="s">
        <v>231</v>
      </c>
    </row>
    <row r="25" spans="1:11" x14ac:dyDescent="0.3">
      <c r="A25" s="3" t="s">
        <v>220</v>
      </c>
      <c r="B25" s="3" t="s">
        <v>241</v>
      </c>
      <c r="D25" s="3" t="s">
        <v>243</v>
      </c>
      <c r="E25" s="3" t="s">
        <v>241</v>
      </c>
      <c r="K25" t="s">
        <v>221</v>
      </c>
    </row>
    <row r="26" spans="1:11" x14ac:dyDescent="0.3">
      <c r="A26" s="3" t="s">
        <v>244</v>
      </c>
      <c r="B26" s="3" t="s">
        <v>230</v>
      </c>
      <c r="D26" s="3" t="s">
        <v>245</v>
      </c>
      <c r="E26" s="3" t="s">
        <v>224</v>
      </c>
      <c r="K26" t="s">
        <v>252</v>
      </c>
    </row>
    <row r="27" spans="1:11" x14ac:dyDescent="0.3">
      <c r="A27" s="3" t="s">
        <v>230</v>
      </c>
      <c r="D27" s="3" t="s">
        <v>220</v>
      </c>
      <c r="E27" s="3" t="s">
        <v>246</v>
      </c>
    </row>
    <row r="28" spans="1:11" x14ac:dyDescent="0.3">
      <c r="D28" s="3" t="s">
        <v>247</v>
      </c>
      <c r="E28" s="3" t="s">
        <v>248</v>
      </c>
    </row>
    <row r="29" spans="1:11" x14ac:dyDescent="0.3">
      <c r="D29" s="3" t="s">
        <v>249</v>
      </c>
      <c r="E29" s="3" t="s">
        <v>230</v>
      </c>
    </row>
    <row r="30" spans="1:11" x14ac:dyDescent="0.3">
      <c r="D30" s="3" t="s">
        <v>250</v>
      </c>
    </row>
    <row r="31" spans="1:11" x14ac:dyDescent="0.3">
      <c r="D31" s="3" t="s">
        <v>230</v>
      </c>
    </row>
    <row r="32" spans="1:11" x14ac:dyDescent="0.3">
      <c r="A32" s="1" t="s">
        <v>229</v>
      </c>
    </row>
    <row r="33" spans="1:13" ht="18" x14ac:dyDescent="0.35">
      <c r="E33" s="4" t="s">
        <v>92</v>
      </c>
      <c r="H33" s="4" t="s">
        <v>93</v>
      </c>
      <c r="K33" s="4" t="s">
        <v>214</v>
      </c>
    </row>
    <row r="34" spans="1:13" x14ac:dyDescent="0.3">
      <c r="B34" s="1" t="s">
        <v>49</v>
      </c>
      <c r="C34" s="1" t="s">
        <v>50</v>
      </c>
      <c r="D34" s="1" t="s">
        <v>51</v>
      </c>
      <c r="E34" s="1" t="s">
        <v>205</v>
      </c>
      <c r="F34" s="1" t="s">
        <v>206</v>
      </c>
      <c r="G34" s="1" t="s">
        <v>207</v>
      </c>
      <c r="H34" s="1" t="s">
        <v>205</v>
      </c>
      <c r="I34" s="1" t="s">
        <v>206</v>
      </c>
      <c r="J34" s="1" t="s">
        <v>207</v>
      </c>
      <c r="K34" s="1" t="s">
        <v>215</v>
      </c>
      <c r="L34" s="1" t="s">
        <v>206</v>
      </c>
      <c r="M34" s="1" t="s">
        <v>207</v>
      </c>
    </row>
    <row r="35" spans="1:13" x14ac:dyDescent="0.3">
      <c r="A35" s="1" t="s">
        <v>54</v>
      </c>
      <c r="B35" s="3" t="s">
        <v>216</v>
      </c>
      <c r="C35" s="3" t="s">
        <v>217</v>
      </c>
      <c r="D35" s="3" t="s">
        <v>218</v>
      </c>
      <c r="E35" s="5" t="s">
        <v>219</v>
      </c>
      <c r="H35" s="5" t="s">
        <v>219</v>
      </c>
      <c r="K35" s="5" t="s">
        <v>219</v>
      </c>
    </row>
    <row r="36" spans="1:13" x14ac:dyDescent="0.3">
      <c r="A36" s="1" t="s">
        <v>55</v>
      </c>
      <c r="B36" s="3" t="s">
        <v>216</v>
      </c>
      <c r="C36" s="3" t="s">
        <v>220</v>
      </c>
      <c r="D36" s="3" t="s">
        <v>218</v>
      </c>
      <c r="E36" s="5" t="s">
        <v>219</v>
      </c>
      <c r="H36" s="5" t="s">
        <v>219</v>
      </c>
      <c r="K36" s="5" t="s">
        <v>219</v>
      </c>
    </row>
    <row r="37" spans="1:13" x14ac:dyDescent="0.3">
      <c r="A37" s="1" t="s">
        <v>203</v>
      </c>
      <c r="B37" s="3" t="s">
        <v>221</v>
      </c>
      <c r="C37" s="3" t="s">
        <v>220</v>
      </c>
      <c r="D37" s="3" t="s">
        <v>218</v>
      </c>
      <c r="E37" s="3" t="s">
        <v>222</v>
      </c>
      <c r="F37" s="6" t="s">
        <v>223</v>
      </c>
      <c r="G37" s="6" t="s">
        <v>224</v>
      </c>
      <c r="H37" s="3" t="s">
        <v>225</v>
      </c>
      <c r="I37" s="3" t="s">
        <v>220</v>
      </c>
      <c r="J37" s="3" t="s">
        <v>218</v>
      </c>
      <c r="K37" s="3" t="s">
        <v>222</v>
      </c>
      <c r="L37" s="6" t="s">
        <v>223</v>
      </c>
      <c r="M37" s="6" t="s">
        <v>224</v>
      </c>
    </row>
    <row r="38" spans="1:13" x14ac:dyDescent="0.3">
      <c r="A38" s="1" t="s">
        <v>204</v>
      </c>
      <c r="B38" s="3" t="s">
        <v>221</v>
      </c>
      <c r="C38" s="3" t="s">
        <v>220</v>
      </c>
      <c r="D38" s="3" t="s">
        <v>218</v>
      </c>
      <c r="E38" s="3" t="s">
        <v>222</v>
      </c>
      <c r="F38" s="6" t="s">
        <v>223</v>
      </c>
      <c r="G38" s="6" t="s">
        <v>224</v>
      </c>
      <c r="H38" s="3" t="s">
        <v>225</v>
      </c>
      <c r="I38" s="3" t="s">
        <v>220</v>
      </c>
      <c r="J38" s="3" t="s">
        <v>218</v>
      </c>
      <c r="K38" s="3" t="s">
        <v>222</v>
      </c>
      <c r="L38" s="6" t="s">
        <v>223</v>
      </c>
      <c r="M38" s="6" t="s">
        <v>224</v>
      </c>
    </row>
    <row r="39" spans="1:13" x14ac:dyDescent="0.3">
      <c r="A39" s="1" t="s">
        <v>208</v>
      </c>
      <c r="B39" s="3" t="s">
        <v>221</v>
      </c>
      <c r="C39" s="3" t="s">
        <v>220</v>
      </c>
      <c r="D39" s="3" t="s">
        <v>218</v>
      </c>
      <c r="E39" s="3" t="s">
        <v>225</v>
      </c>
      <c r="F39" s="3" t="s">
        <v>220</v>
      </c>
      <c r="G39" s="3" t="s">
        <v>218</v>
      </c>
      <c r="H39" s="3" t="s">
        <v>225</v>
      </c>
      <c r="I39" s="3" t="s">
        <v>220</v>
      </c>
      <c r="J39" s="3" t="s">
        <v>218</v>
      </c>
      <c r="K39" s="3" t="s">
        <v>225</v>
      </c>
      <c r="L39" s="3" t="s">
        <v>220</v>
      </c>
      <c r="M39" s="3" t="s">
        <v>218</v>
      </c>
    </row>
    <row r="40" spans="1:13" x14ac:dyDescent="0.3">
      <c r="A40" s="1" t="s">
        <v>209</v>
      </c>
      <c r="B40" s="3" t="s">
        <v>226</v>
      </c>
      <c r="C40" s="3" t="s">
        <v>217</v>
      </c>
      <c r="D40" s="3" t="s">
        <v>227</v>
      </c>
      <c r="E40" s="3" t="s">
        <v>225</v>
      </c>
      <c r="F40" s="3" t="s">
        <v>217</v>
      </c>
      <c r="G40" s="3" t="s">
        <v>227</v>
      </c>
      <c r="H40" s="3" t="s">
        <v>228</v>
      </c>
      <c r="I40" s="6" t="s">
        <v>220</v>
      </c>
      <c r="J40" s="3" t="s">
        <v>227</v>
      </c>
      <c r="K40" s="3" t="s">
        <v>228</v>
      </c>
      <c r="L40" s="6" t="s">
        <v>220</v>
      </c>
      <c r="M40" s="3" t="s">
        <v>227</v>
      </c>
    </row>
    <row r="41" spans="1:13" x14ac:dyDescent="0.3">
      <c r="A41" s="1" t="s">
        <v>210</v>
      </c>
      <c r="B41" s="3" t="s">
        <v>221</v>
      </c>
      <c r="C41" s="3" t="s">
        <v>220</v>
      </c>
      <c r="D41" s="3" t="s">
        <v>218</v>
      </c>
      <c r="E41" s="3" t="s">
        <v>225</v>
      </c>
      <c r="F41" s="3" t="s">
        <v>220</v>
      </c>
      <c r="G41" s="3" t="s">
        <v>218</v>
      </c>
      <c r="H41" s="3" t="s">
        <v>225</v>
      </c>
      <c r="I41" s="3" t="s">
        <v>220</v>
      </c>
      <c r="J41" s="3" t="s">
        <v>218</v>
      </c>
      <c r="K41" s="3" t="s">
        <v>225</v>
      </c>
      <c r="L41" s="3" t="s">
        <v>220</v>
      </c>
      <c r="M41" s="3" t="s">
        <v>218</v>
      </c>
    </row>
    <row r="42" spans="1:13" x14ac:dyDescent="0.3">
      <c r="A42" s="1" t="s">
        <v>211</v>
      </c>
      <c r="B42" s="3" t="s">
        <v>221</v>
      </c>
      <c r="C42" s="3" t="s">
        <v>220</v>
      </c>
      <c r="D42" s="3" t="s">
        <v>218</v>
      </c>
      <c r="E42" s="3" t="s">
        <v>225</v>
      </c>
      <c r="F42" s="3" t="s">
        <v>220</v>
      </c>
      <c r="G42" s="3" t="s">
        <v>218</v>
      </c>
      <c r="H42" s="3" t="s">
        <v>225</v>
      </c>
      <c r="I42" s="3" t="s">
        <v>220</v>
      </c>
      <c r="J42" s="3" t="s">
        <v>218</v>
      </c>
      <c r="K42" s="3" t="s">
        <v>225</v>
      </c>
      <c r="L42" s="3" t="s">
        <v>220</v>
      </c>
      <c r="M42" s="3" t="s">
        <v>218</v>
      </c>
    </row>
  </sheetData>
  <phoneticPr fontId="7" type="noConversion"/>
  <dataValidations count="2">
    <dataValidation type="list" allowBlank="1" showInputMessage="1" showErrorMessage="1" sqref="F3:F13 I3:I13 L3:L13 O3:O13 R3:R13 U3:U13" xr:uid="{7431C13D-0799-4E77-8774-7A8C248DE033}">
      <formula1>$D$23:$D$31</formula1>
    </dataValidation>
    <dataValidation type="list" allowBlank="1" showInputMessage="1" showErrorMessage="1" sqref="G3:G13 J3:J13 M3:M13 P3:P13 S3:S13 V3:V13" xr:uid="{EE9310C7-4EED-4D6D-A82D-74CBB2336489}">
      <formula1>$E$23:$E$29</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44" sqref="D44"/>
    </sheetView>
  </sheetViews>
  <sheetFormatPr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3"/>
  <sheetViews>
    <sheetView workbookViewId="0">
      <selection activeCell="A20" sqref="A20"/>
    </sheetView>
  </sheetViews>
  <sheetFormatPr defaultRowHeight="14.4" x14ac:dyDescent="0.3"/>
  <cols>
    <col min="1" max="1" width="198.6640625" customWidth="1"/>
  </cols>
  <sheetData>
    <row r="1" spans="1:1" x14ac:dyDescent="0.3">
      <c r="A1" s="85" t="s">
        <v>300</v>
      </c>
    </row>
    <row r="2" spans="1:1" x14ac:dyDescent="0.3">
      <c r="A2" s="85"/>
    </row>
    <row r="3" spans="1:1" x14ac:dyDescent="0.3">
      <c r="A3" s="84" t="s">
        <v>301</v>
      </c>
    </row>
    <row r="4" spans="1:1" x14ac:dyDescent="0.3">
      <c r="A4" s="85"/>
    </row>
    <row r="5" spans="1:1" x14ac:dyDescent="0.3">
      <c r="A5" s="86" t="s">
        <v>302</v>
      </c>
    </row>
    <row r="6" spans="1:1" x14ac:dyDescent="0.3">
      <c r="A6" s="85"/>
    </row>
    <row r="7" spans="1:1" x14ac:dyDescent="0.3">
      <c r="A7" s="87" t="s">
        <v>303</v>
      </c>
    </row>
    <row r="8" spans="1:1" x14ac:dyDescent="0.3">
      <c r="A8" s="85"/>
    </row>
    <row r="9" spans="1:1" x14ac:dyDescent="0.3">
      <c r="A9" s="87" t="s">
        <v>304</v>
      </c>
    </row>
    <row r="10" spans="1:1" x14ac:dyDescent="0.3">
      <c r="A10" s="85"/>
    </row>
    <row r="11" spans="1:1" x14ac:dyDescent="0.3">
      <c r="A11" s="84" t="s">
        <v>305</v>
      </c>
    </row>
    <row r="12" spans="1:1" x14ac:dyDescent="0.3">
      <c r="A12" s="84"/>
    </row>
    <row r="13" spans="1:1" x14ac:dyDescent="0.3">
      <c r="A13" s="85" t="s">
        <v>306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06B5F3B6BA7C949803739001C87921C" ma:contentTypeVersion="12" ma:contentTypeDescription="Opprett et nytt dokument." ma:contentTypeScope="" ma:versionID="3fd28391a2556263789e0ec91eeaee0d">
  <xsd:schema xmlns:xsd="http://www.w3.org/2001/XMLSchema" xmlns:xs="http://www.w3.org/2001/XMLSchema" xmlns:p="http://schemas.microsoft.com/office/2006/metadata/properties" xmlns:ns2="712a6188-99ea-4974-a1ea-5dd1485f34c6" xmlns:ns3="34400138-a2a5-4576-a196-97f42fe91951" targetNamespace="http://schemas.microsoft.com/office/2006/metadata/properties" ma:root="true" ma:fieldsID="d9ff0abc612b27bca954f9397b51c4b4" ns2:_="" ns3:_="">
    <xsd:import namespace="712a6188-99ea-4974-a1ea-5dd1485f34c6"/>
    <xsd:import namespace="34400138-a2a5-4576-a196-97f42fe9195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2a6188-99ea-4974-a1ea-5dd1485f34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400138-a2a5-4576-a196-97f42fe91951"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F0F1A4-39CB-4451-84C1-0A9319BA731D}">
  <ds:schemaRefs>
    <ds:schemaRef ds:uri="http://purl.org/dc/elements/1.1/"/>
    <ds:schemaRef ds:uri="http://purl.org/dc/terms/"/>
    <ds:schemaRef ds:uri="http://www.w3.org/XML/1998/namespace"/>
    <ds:schemaRef ds:uri="http://schemas.microsoft.com/office/2006/documentManagement/types"/>
    <ds:schemaRef ds:uri="http://purl.org/dc/dcmitype/"/>
    <ds:schemaRef ds:uri="http://schemas.microsoft.com/office/infopath/2007/PartnerControls"/>
    <ds:schemaRef ds:uri="712a6188-99ea-4974-a1ea-5dd1485f34c6"/>
    <ds:schemaRef ds:uri="http://schemas.openxmlformats.org/package/2006/metadata/core-properties"/>
    <ds:schemaRef ds:uri="34400138-a2a5-4576-a196-97f42fe91951"/>
    <ds:schemaRef ds:uri="http://schemas.microsoft.com/office/2006/metadata/properties"/>
  </ds:schemaRefs>
</ds:datastoreItem>
</file>

<file path=customXml/itemProps2.xml><?xml version="1.0" encoding="utf-8"?>
<ds:datastoreItem xmlns:ds="http://schemas.openxmlformats.org/officeDocument/2006/customXml" ds:itemID="{079A3FD2-8920-4796-9C96-A0DD9F5741BF}">
  <ds:schemaRefs>
    <ds:schemaRef ds:uri="http://schemas.microsoft.com/sharepoint/v3/contenttype/forms"/>
  </ds:schemaRefs>
</ds:datastoreItem>
</file>

<file path=customXml/itemProps3.xml><?xml version="1.0" encoding="utf-8"?>
<ds:datastoreItem xmlns:ds="http://schemas.openxmlformats.org/officeDocument/2006/customXml" ds:itemID="{6CAC90D3-A459-4B90-A17F-CFFBEB3251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Generell input</vt:lpstr>
      <vt:lpstr>Tiltaksanalyse</vt:lpstr>
      <vt:lpstr>Effektanalyse</vt:lpstr>
      <vt:lpstr>GIS-tabeller</vt:lpstr>
      <vt:lpstr>Referanser</vt:lpstr>
      <vt:lpstr>Tiltaksanalyse!_Hlk525896636</vt:lpstr>
    </vt:vector>
  </TitlesOfParts>
  <Manager/>
  <Company>NINA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Magni Olsen Kyrkjeeide</dc:creator>
  <cp:keywords/>
  <dc:description/>
  <cp:lastModifiedBy>Magni Olsen Kyrkjeeide</cp:lastModifiedBy>
  <cp:revision/>
  <dcterms:created xsi:type="dcterms:W3CDTF">2018-04-16T18:56:07Z</dcterms:created>
  <dcterms:modified xsi:type="dcterms:W3CDTF">2022-04-04T12:13:19Z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0x010100506B5F3B6BA7C949803739001C87921C</vt:lpwstr>
  </property>
</Properties>
</file>