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nina.sharepoint.com/sites/12006000/Shared Documents/9. Oppfølging 2021- 41201710/Leveranser/15. mars 2022/Kunnskapsgrunnlag/"/>
    </mc:Choice>
  </mc:AlternateContent>
  <xr:revisionPtr revIDLastSave="199" documentId="8_{AF5F2F45-5096-4D93-B158-700698B00A2A}" xr6:coauthVersionLast="47" xr6:coauthVersionMax="47" xr10:uidLastSave="{C845D658-4A9C-4445-BE43-4EEAD941BA2F}"/>
  <bookViews>
    <workbookView xWindow="2304" yWindow="2304" windowWidth="17280" windowHeight="8820" xr2:uid="{00000000-000D-0000-FFFF-FFFF00000000}"/>
  </bookViews>
  <sheets>
    <sheet name="Generell input" sheetId="1" r:id="rId1"/>
    <sheet name="Tiltaksanalyse" sheetId="2" r:id="rId2"/>
    <sheet name="Effektanalyse" sheetId="7" r:id="rId3"/>
    <sheet name="GIS-tabeller" sheetId="6" r:id="rId4"/>
    <sheet name="Referanser" sheetId="4" r:id="rId5"/>
  </sheets>
  <externalReferences>
    <externalReference r:id="rId6"/>
  </externalReferences>
  <definedNames>
    <definedName name="_Hlk511371691" localSheetId="4">Referanser!#REF!</definedName>
    <definedName name="d">'[1]Priser og antagelser'!$C$56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6" l="1"/>
  <c r="H40" i="6" s="1"/>
  <c r="I40" i="6"/>
  <c r="H29" i="6"/>
  <c r="J40" i="6"/>
  <c r="G40" i="6"/>
  <c r="F40" i="6"/>
  <c r="D40" i="6"/>
  <c r="C40" i="6"/>
  <c r="B40" i="6"/>
  <c r="E39" i="6"/>
  <c r="H39" i="6" s="1"/>
  <c r="H38" i="6"/>
  <c r="E38" i="6"/>
  <c r="E37" i="6"/>
  <c r="H37" i="6" s="1"/>
  <c r="E36" i="6"/>
  <c r="H36" i="6" s="1"/>
  <c r="E35" i="6"/>
  <c r="H34" i="6"/>
  <c r="E34" i="6"/>
  <c r="E33" i="6"/>
  <c r="H33" i="6" s="1"/>
  <c r="E32" i="6"/>
  <c r="H32" i="6" s="1"/>
  <c r="E31" i="6"/>
  <c r="H31" i="6" s="1"/>
  <c r="H30" i="6"/>
  <c r="E30" i="6"/>
  <c r="E29" i="6"/>
  <c r="E40" i="6" s="1"/>
  <c r="J20" i="6"/>
  <c r="I20" i="6"/>
  <c r="G20" i="6"/>
  <c r="F20" i="6"/>
  <c r="D20" i="6"/>
  <c r="C20" i="6"/>
  <c r="B20" i="6"/>
  <c r="E19" i="6"/>
  <c r="H19" i="6" s="1"/>
  <c r="E18" i="6"/>
  <c r="H18" i="6" s="1"/>
  <c r="H17" i="6"/>
  <c r="E17" i="6"/>
  <c r="E16" i="6"/>
  <c r="H16" i="6" s="1"/>
  <c r="E15" i="6"/>
  <c r="H15" i="6" s="1"/>
  <c r="E14" i="6"/>
  <c r="H14" i="6" s="1"/>
  <c r="H13" i="6"/>
  <c r="E13" i="6"/>
  <c r="E12" i="6"/>
  <c r="H12" i="6" s="1"/>
  <c r="E11" i="6"/>
  <c r="H11" i="6" s="1"/>
  <c r="E10" i="6"/>
  <c r="E20" i="6" s="1"/>
  <c r="H9" i="6"/>
  <c r="E9" i="6"/>
  <c r="H10" i="6" l="1"/>
  <c r="H20" i="6" s="1"/>
  <c r="G23" i="2" l="1"/>
  <c r="G22" i="2"/>
  <c r="G21" i="2"/>
  <c r="F22" i="2"/>
  <c r="F23" i="2"/>
  <c r="D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B542E433-AD0B-463C-9E73-12487F839E17}">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3497125-FD9F-4B54-A922-BBE6601F3D92}">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7C328B37-43C3-4B0B-AE5E-E505EFEDA58C}">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2AB96E6F-52B8-4AED-BE88-9C12C78F4BA4}">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DF81CE4E-7E61-4451-8F9F-8C2AF26F86AB}">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E4C16A20-1CD7-482E-A1B5-DDE35201760B}">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<sst xmlns="http://schemas.openxmlformats.org/spreadsheetml/2006/main" count="659" uniqueCount="355">
  <si>
    <t>Elektronisk tabell Trua natur - naturtyper</t>
  </si>
  <si>
    <t>Tittel</t>
  </si>
  <si>
    <t>Hva</t>
  </si>
  <si>
    <t>Presisering/betydning</t>
  </si>
  <si>
    <t>Fyll inn</t>
  </si>
  <si>
    <t>Kunnskapshull/Usikkerhet</t>
  </si>
  <si>
    <t>Fritekst ekspert</t>
  </si>
  <si>
    <t>Vurdert av</t>
  </si>
  <si>
    <t>Navn, institusjon</t>
  </si>
  <si>
    <t>Tor Erik Brandrud, NINA</t>
  </si>
  <si>
    <t>Tid for vurdering</t>
  </si>
  <si>
    <t>måned 2022</t>
  </si>
  <si>
    <t>Februar 2022</t>
  </si>
  <si>
    <t>Norsk navn</t>
  </si>
  <si>
    <t>Følg Artsdatabankens navn i Rødlista for naturtyper 2018</t>
  </si>
  <si>
    <t>Om naturtypen</t>
  </si>
  <si>
    <t>Maks 3 setninger som beskriver naturtypen</t>
  </si>
  <si>
    <t>Økologi</t>
  </si>
  <si>
    <t xml:space="preserve">Naturtypens økologiske egenskaper. </t>
  </si>
  <si>
    <t>God tilstand</t>
  </si>
  <si>
    <r>
      <t xml:space="preserve">Beskriv hva som karakteriserer en god tilstand for naturtypen </t>
    </r>
    <r>
      <rPr>
        <sz val="11"/>
        <color rgb="FF0070C0"/>
        <rFont val="Calibri"/>
        <family val="2"/>
        <scheme val="minor"/>
      </rPr>
      <t xml:space="preserve">og kort hvilke prioriterte variabler for økologisk tilstand som vil være mest aktuelle </t>
    </r>
  </si>
  <si>
    <t>God tilstand er først og fremst karakterisert ved naturskogspreg med gamle trær, fleraldret-flersjiktet skog og stabile forhold/kontinuitet i mark/rotsjikt og med tilhørende biomangfold ("gammelskogsarter"), med også ved at det over tid ikke akkumuleres for mye organisk materiale/tykkt lauvstrø som fører til forsuring og utarming av vegetasjonen. Mangel på slitasje. Mangel på fremmedarter.</t>
  </si>
  <si>
    <t xml:space="preserve">Avgrensning etter NiN 2.0 </t>
  </si>
  <si>
    <t>Følg  inndeling i natursystem eller landform (f.eks. torvmarksform) i NiN 2.0</t>
  </si>
  <si>
    <t>Avgrensning som forvaltningsenhet</t>
  </si>
  <si>
    <t>Gi en anbefaling om naturtypens avgrensning som hensiktsmessig forvaltningsenhet, beskrevet ved hjelp av NiN 2.0</t>
  </si>
  <si>
    <t>samme avgrensning</t>
  </si>
  <si>
    <t>I de aktuelle rødlistevurderingsenhetene i 2018 (lågurtedellauvskog, frisk, rik edellauvskog) er inkludert kun de rikeste bøkeskogene blandt de friskfuktige (T4-C3, med KA=3(fg)), mens blandt de tørrere er også de mer fattige lågurttypene med (T4-6,7,10,11, med KA=2,3(d,e,f,g)). For å få til en mer logisk og praktisk mer kartleggbar enhet, har vi inkludert også frisk, fattig lågurtbøkeskog (T4-C2), slik at alle lågurtbøkeskoger er involvert.</t>
  </si>
  <si>
    <t>Avgrensning mot Naturtyper av nasjonal forvaltningsinteresse</t>
  </si>
  <si>
    <t>Følg definisjonen av naturtypen i siste instruks</t>
  </si>
  <si>
    <t>Avgrensning mot kunnskapsgrunnlag 2018</t>
  </si>
  <si>
    <t>Avgrensingen ligner den for 2018, men omfatter nå også relativt fattig bøkeskog (svak lågurtbøkeskog). Bøkeskogene inngår i to vurderingsenheter; lågurtedellauvskog (VU), som omfatter både svak lågurtbøkeskog og (rik) lågurtbøkeskog (C6,7,10,11), samt frisk, rik edellauvskog (NT) som omfatter frisk, rik lågurtbøkeskog (C3). Vi har også inkludert frisk, fattig lågurtbøkeskog i definisjonen (C2), siden C2 og C6 i praktisk er nesten umulig å skille ad, og trolig ofte opptrer i mosaikker.</t>
  </si>
  <si>
    <t>Kalkrik bøkeskog var egen type i rødlistingen i 2011, men inngår i 2018 i flere enheter: Lågurt-edellauvskog (VU) og Frisk, rik edellauvskog (NT). I Miljødirektoratets kartleggingsinstruks er det lagt inn undertyper for å fange opp rik bøkeskog (C16.1.1 Frisk lågurtbøkeskog og C17.1 Lågurtbøkeskog), men disse har ikke egen rødlistestatus. Kunnskapsgrunnlaget følger avgrensing som angitt i E7, for at tiltakene skal være rettet mot bøkeskog og ikke edellauvskog generelt.</t>
  </si>
  <si>
    <t>Tid for rødlistevurdering</t>
  </si>
  <si>
    <t>2018</t>
  </si>
  <si>
    <t>Rødlistestatus forkortelse 2018</t>
  </si>
  <si>
    <t>CR; EN; VU; NT</t>
  </si>
  <si>
    <t>VU (Lågurt-edellauvskog), NT (Frisk, rik edellauvskog); i sum anslås NT</t>
  </si>
  <si>
    <t xml:space="preserve">Stor usikkerhet omkring tilbakegang (arealtap, patogener) som i noen grad kompenseres av en langsom, naturlig ekspansjon av bøkeskog i Norge. Skogtypen ble preliminært vurdert til DD (datamangel) i rødliste 2018, før den ble inkludert i de overordnete vurderingsenhetene lågurtedellauvskog og frisk, rik edellauvskog. Det er sannsynlig at lågurtbøkeskogen har en annne utvikling enn de andre typene den er vurdert sammen med. Vi vurderer samlet at denne bør vurderes som NT </t>
  </si>
  <si>
    <t>Rødlistestatus 2018</t>
  </si>
  <si>
    <t>kritisk truet; sterkt truet; sårbar; nær truet</t>
  </si>
  <si>
    <t>nær truet</t>
  </si>
  <si>
    <t>Her ble bare de rikeste bøkeskogene vurdert.</t>
  </si>
  <si>
    <t>Kriterier 2018</t>
  </si>
  <si>
    <t>D1+D2a+D2b (Lågurtedellauvskog); A+D2a (Frisk, rik edellauvskog)</t>
  </si>
  <si>
    <t>Andel av nordisk forekomst</t>
  </si>
  <si>
    <t>Kun hvis dette er mulig</t>
  </si>
  <si>
    <t>&lt;20%</t>
  </si>
  <si>
    <t>Andel av europeisk forekomst</t>
  </si>
  <si>
    <t>&lt;5%</t>
  </si>
  <si>
    <t>Antall forekomster NiN</t>
  </si>
  <si>
    <t>NiN-basen. Se tabell i arket "GIS-tabeller". Spesifiser: dekker arealet kun naturtypen, eller andre naturtyper også?</t>
  </si>
  <si>
    <t>Antall forekomster Naturbase</t>
  </si>
  <si>
    <t>Naturbase. Se tabell i arket "GIS-tabeller". Spesifiser: dekker arealet kun naturtypen, eller andre naturtyper også?</t>
  </si>
  <si>
    <t>Kunnskapshull: [Manglende oppløsning: Mange lokaliteter er kun kartlagt til lågurtbøkeskog.]</t>
  </si>
  <si>
    <t>Antall forekomster andre kilder</t>
  </si>
  <si>
    <t>F. eks. Myrbase</t>
  </si>
  <si>
    <t>Geografiske mangler</t>
  </si>
  <si>
    <t>ca 75%</t>
  </si>
  <si>
    <t>Naturtypens reelle areal</t>
  </si>
  <si>
    <t xml:space="preserve">Kolonne I i Naturtyper rødlisteinformasjon. Suppler med fritekst basert på vurderingene i de to raden over. </t>
  </si>
  <si>
    <t>Muligens finnes enkelte forekomster utenfor Vestfold (plantede eller spredd fra plantinger) som ikke er kartlagt.</t>
  </si>
  <si>
    <t>Mørketallene anslås til å være ca. x1,5.</t>
  </si>
  <si>
    <t>Økosystemtjenester</t>
  </si>
  <si>
    <t>Forsyningstjenester: Biologisk mangfold</t>
  </si>
  <si>
    <t>Dårlig kjent</t>
  </si>
  <si>
    <t>Se presisering i manual</t>
  </si>
  <si>
    <t>Reguleringstjenester: Klima og luftkvalitet</t>
  </si>
  <si>
    <t>Reguleringstjenester: Binde og lagre karbon</t>
  </si>
  <si>
    <t>Bøkeskogene skiller seg en del fra andre edellauvskogstyper, ved at lauvstrøet blir relativt sakte nedbrutt, og det akkumuleres en del organisk materiale over tid. I tillegg til karbonlager i stamme/krone, er det således også et betydelig og ofte langvarig karbonlager i jordsmonn.</t>
  </si>
  <si>
    <t>Reguleringstjenester: Dempe ekstreme hendelser</t>
  </si>
  <si>
    <t>Støttende tjeneste: Primærproduksjon</t>
  </si>
  <si>
    <t>Støttende tjeneste: Fotosyntese</t>
  </si>
  <si>
    <t>Kulturelle tjenester: Bruk av lågurtbøkeskog i undervisning</t>
  </si>
  <si>
    <t>Støttende tjenester: Pollinator</t>
  </si>
  <si>
    <t>Bøk er vindpollinert, og er kjent for å danne ganske tette, ensartede skoger, med liten plass for treslag med insektspollinering (som spisslønn). Bøkeskogen vurderes derfor å ha liten betydning som pollinator.</t>
  </si>
  <si>
    <t>Samfunnsøkonomisk verdi</t>
  </si>
  <si>
    <t>Beskrives med ord</t>
  </si>
  <si>
    <t>Ikke kjent</t>
  </si>
  <si>
    <t>Trua arter og artsmangfold</t>
  </si>
  <si>
    <t xml:space="preserve">Oppgi forekomst av trua arter (listes opp arter adskilt med ; hvis mulig). Beskriv artsmangfoldet i kolonnen for fritekst. </t>
  </si>
  <si>
    <t>edellundlav Bacidia laurocerasi EN; rosa lundlav Bacidia rosella CR; gul vokslav Coenogonium luteum EN; bøkepærelav Pyrenula nitida EN; øyekrittlav Phlyctis;  ankerkjuke Inonotis cuticularis VU, cyanblåskinn Amaurodon cyaneus VU; sinnoberslørsopp Cortinarius cinnabarinus VU; pinnsvinrøyksopp Lycoperdon echinatum VU; svøpfellmose Neckera pennata VU; bøkesmeller Denticollis rubens EN</t>
  </si>
  <si>
    <t>Bøkeskog, særlig den rikere, i Vestfold huser en konsentrasjon av truete lavarter, knyttet til bark av gamle bøketrær; enkelte truete vedboende sopper og  insekter er også registrert. Av jordboende arter er det registrert noe få truete arter (som også opptrer i  eik-lindeskog), samt enkelte nær truete mykorrhizasopper (bøkespesialister). Bortsett fra førstnevnte gruppe, er antallet truete/nær truete arter i bøkeskogen langt færre enn i eik, lind og alm-askeskog i Vestfold.</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</si>
  <si>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</si>
  <si>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</si>
  <si>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</si>
  <si>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</si>
  <si>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</si>
  <si>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</si>
  <si>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</si>
  <si>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</si>
  <si>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</si>
  <si>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 på habitat &gt; Habitatpåvirkning på ikke landbruksarealer (terrestrisk) &gt; Utbygging/utvinning</t>
  </si>
  <si>
    <t>Bøkeskogen i Vestfold vurderes å ha et pågående arealtap pga. utbygging i pressområder (boliger, veier) og bergverk (larvikitt-brudd). Arealtapet antas å være mindre (&lt;20% siste 50 år) enn for de andre typene den er vurdert sammen med i lågurtedellauvskog (og mer på linje med de i frisk, rik edellauvskog), bl.a. pga at en relativt stor andel av bøkeskogen er fanget opp i reservater og landskapsvernområder, samt at bøken mange steder er under ekspansjon, f.eks. omkring Lågendalen.</t>
  </si>
  <si>
    <t>pågående</t>
  </si>
  <si>
    <t xml:space="preserve">Minoriteten av forekomstarealet påvirkes (&lt;50%) </t>
  </si>
  <si>
    <t>Langsom, men signifikant, reduksjon (&lt; 20% over 10 år)</t>
  </si>
  <si>
    <t>Påvirkningsfaktor 2</t>
  </si>
  <si>
    <t>Påvirkning på habitat &gt; Landbruk &gt; Skogbruk (kommersielt) &gt; Skogsdrift, hogst og skjøtsel &gt; Lukkede hogstformer (plukkhogst, skjermstilling, tynning, uttak av enkelttrær, inkludert uttak av rotvelt, råtne trær, tørrgran etc.)</t>
  </si>
  <si>
    <t>Vurderes som viktig påvirkningsfaktor i rødlista (viktigere enn for kalkfuruskog; gjør at kalkgranskog er vurdert som VU, kalkfuruskog som NT). I dag foretas i økende grad lukket hogst (skånsom kalkskogshogst) i verdifulle nøkkelbiotoper med kalkgranskog.</t>
  </si>
  <si>
    <t>Påvirkningsfaktor 3</t>
  </si>
  <si>
    <t>Fremmede arter &gt; Patogener/parasitter</t>
  </si>
  <si>
    <t>Flere patogener på bøk er nylig oppdaget i Norge, og synes å være i spredning (en art av kullskorpe, samt en art av Phytophora, samme slekt som greindreper)</t>
  </si>
  <si>
    <t>Samspill mellom påvirkningsfaktorer</t>
  </si>
  <si>
    <t xml:space="preserve">Ned ett nivå på Rødlista fra dagens kategori. For alternative hovedmål, se manual.  </t>
  </si>
  <si>
    <t>Hovedmål (rødlistestatus 2035)</t>
  </si>
  <si>
    <t>Rødlistestatus forkortelse</t>
  </si>
  <si>
    <t>Livskraftig</t>
  </si>
  <si>
    <t>LC</t>
  </si>
  <si>
    <t xml:space="preserve"> Hovedmålet er å eliminere nedgangen av rik lågurtbøkeskog, først og fremst med tiltak mot arealtap.</t>
  </si>
  <si>
    <t>Delmål</t>
  </si>
  <si>
    <t>Mål for naturtypen</t>
  </si>
  <si>
    <t>Naturtype-egenskap</t>
  </si>
  <si>
    <t>Målsetting per 2035 (hva må til)</t>
  </si>
  <si>
    <t>Nullalternativ per 2035</t>
  </si>
  <si>
    <t>Delmål 1</t>
  </si>
  <si>
    <r>
      <t>Forekomstareal og antall lokaliteter/</t>
    </r>
    <r>
      <rPr>
        <b/>
        <sz val="11"/>
        <color theme="9" tint="-0.249977111117893"/>
        <rFont val="Calibri"/>
        <family val="2"/>
        <scheme val="minor"/>
      </rPr>
      <t>Reduksjon i totalareal</t>
    </r>
  </si>
  <si>
    <t>Ingen nedgang etter 2018.</t>
  </si>
  <si>
    <t>Nedgang på 10-20% i perioden 2018 til 2035</t>
  </si>
  <si>
    <t>Delmål 2</t>
  </si>
  <si>
    <t>Tilstandsreduksjon &lt; 15% i perioden 1985 - 2035</t>
  </si>
  <si>
    <t>Tilstandsreduksjon 15 - 30% i perioden 1985 - 2035</t>
  </si>
  <si>
    <t>Målsettingen innebærer at mindre enn 20% av naturtypens areal kan påvirkes av lukkede hogstformer i perioden fram til 2035, samtidig som dagens lokaliteter med moderat/dårlig tilstand forbedres gjennom naturlig aldring, selvtynning og naturlig foryngelse. Dagens lokaliteter med god tilstand bør sikres gjennom streng sikring. Nullalternativet innebærer at tilgjengelige bestander vil bli utsatt for lukket hogst, inkludert hogst av eldre, grove trær.</t>
  </si>
  <si>
    <t>Estimat basert på rødlista</t>
  </si>
  <si>
    <t>Tid til naturtypen utgår/endrer status uten tiltak</t>
  </si>
  <si>
    <t>Usikkerhet</t>
  </si>
  <si>
    <t>Det er ikke sannsynlig at statusen forverres ytterligere, til VU, pga. at et økende ivaretagelse av rike bøkeskoger, bl.a. gjennom økende vern og nøkkelbiotoper/MiS-biotoper i skogbruket. Det er nå vernet ca. 4,7 km2 med bøkeskog i Norge, hvorav 4,5 km2 i Vestfold.</t>
  </si>
  <si>
    <t>Tiltaksanalyse</t>
  </si>
  <si>
    <t>Tiltak</t>
  </si>
  <si>
    <t>Tiltak (navn på tiltak)</t>
  </si>
  <si>
    <t>Type tiltak (avdempende eller kompenserende)</t>
  </si>
  <si>
    <t>Tiltakskategori</t>
  </si>
  <si>
    <t>Påvirkningsfaktor</t>
  </si>
  <si>
    <t>Beskrivelse av tiltak</t>
  </si>
  <si>
    <t>Tiltaksinformasjon for kostnadsberegninger</t>
  </si>
  <si>
    <t>Sikkerhet i tiltaksinformasjon</t>
  </si>
  <si>
    <t>Samvirking med andre tiltak</t>
  </si>
  <si>
    <t>Tilleggseffekter (se manual)</t>
  </si>
  <si>
    <t>Kostnad (Menon fyller inn)</t>
  </si>
  <si>
    <t>Kostnadsusikkerhet</t>
  </si>
  <si>
    <t>Nye tiltak</t>
  </si>
  <si>
    <t>(Se manual for mer info)</t>
  </si>
  <si>
    <t>(Erstatt teksten i cellene)</t>
  </si>
  <si>
    <t>(Velg fra nedtrekksmeny)</t>
  </si>
  <si>
    <t xml:space="preserve">Truede arter og naturtyper (+ /-) </t>
  </si>
  <si>
    <t>Økosystemtjenester (+ /-)</t>
  </si>
  <si>
    <t>Fremmede arter (+ /-)</t>
  </si>
  <si>
    <t>Andre påvirkninger (+ /-)</t>
  </si>
  <si>
    <t>Tiltak 1</t>
  </si>
  <si>
    <t>Stans av utbygging</t>
  </si>
  <si>
    <t>avdempende</t>
  </si>
  <si>
    <t>Hindre nedbygging</t>
  </si>
  <si>
    <t>disse lokaliteter sikres mot all nedbygging, hogst, slitasje, forsøpling</t>
  </si>
  <si>
    <t>Svært sikker (75-100%)</t>
  </si>
  <si>
    <t>Trolig høye kostnader</t>
  </si>
  <si>
    <t>Svært usikker (0-25%)</t>
  </si>
  <si>
    <t>Tiltak 2</t>
  </si>
  <si>
    <t>Stans av hogst</t>
  </si>
  <si>
    <t>Andre tiltak</t>
  </si>
  <si>
    <t xml:space="preserve">Økt streng sikring, inkludert avsetting av nøkkelbiotoper med forvaltningsforslag ikke-hogst. Ved avvirking av granplantefelt på bøkemark i Vestfold, bør bøkeforyngelse prioriteres (enten naturlig foryngelse, eller planting). Foryngelse trolig best under en skjerm av (annet) lauvoppslag. Dette kan delvis sees på som klimatiltak; erstatte gran i boreonemoral sone, som i økende grad går ut etter ekstreme tørkeperioder.
</t>
  </si>
  <si>
    <t>Hindring av spredning av patogener er ikke tatt med som tiltak, da trusselsbildet her er svært nytt og lite dokumentert.</t>
  </si>
  <si>
    <t>Tiltak 3</t>
  </si>
  <si>
    <t>Supplerende kartlegging</t>
  </si>
  <si>
    <t>1, 2</t>
  </si>
  <si>
    <t xml:space="preserve">Supplering av de fylkesvise edellauvskogskogskartleggingene, Vestfold. Målsetting: Uttømmende kartlegging av eldre lågurtbøkeskog (i god tilstand); økt kartlegging også av forekomster i noe yngre skog. </t>
  </si>
  <si>
    <t>Anslått timesinnsats er 2 uker hvert år i 5 år</t>
  </si>
  <si>
    <t>Ganske sikker (50-75%)</t>
  </si>
  <si>
    <t>Igangsatte tiltak</t>
  </si>
  <si>
    <t>Stans av utbygging,</t>
  </si>
  <si>
    <t>Svært lav: 50-75% måloppnåelse; Lav: 75-85% måloppnåelse; Middels: 85-95% måloppnåelse; Høy: 95-100% måloppnåelse, les mer i manualen</t>
  </si>
  <si>
    <t>Måloppnåelse hvis gjennomført alene</t>
  </si>
  <si>
    <t>Sannsynlighet for måloppnåelse</t>
  </si>
  <si>
    <t>Kommentar</t>
  </si>
  <si>
    <t>x</t>
  </si>
  <si>
    <t>75%-85%</t>
  </si>
  <si>
    <t>75-85%</t>
  </si>
  <si>
    <t>Kunnskap om flere forekomster gjennom kartlegging er helt nødvendig for å kunne sikre større deler av naturtypens forekomster</t>
  </si>
  <si>
    <t>Stor: 75-85% måloppnåelse; Middels: 85-95% måloppnåelse; Liten: 95-100% måloppnåelse, les mer i manualen.</t>
  </si>
  <si>
    <t>Kostnad</t>
  </si>
  <si>
    <t>Usikkerhet kostnad (Menon fyller inn)</t>
  </si>
  <si>
    <t>Tiltakspakke 1</t>
  </si>
  <si>
    <t>85%-95%</t>
  </si>
  <si>
    <t>kr 140 000 + kostnader for tiltak 1 og 2</t>
  </si>
  <si>
    <t>Tiltakspakke 2</t>
  </si>
  <si>
    <t>Tiltakspakke 3</t>
  </si>
  <si>
    <t>50%-75%</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</si>
  <si>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</si>
  <si>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</si>
  <si>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</si>
  <si>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</si>
  <si>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</si>
  <si>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</si>
  <si>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</si>
  <si>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</si>
  <si>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</si>
  <si>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Se tiltak 3</t>
  </si>
  <si>
    <t>Oppsummerende anbefaling</t>
  </si>
  <si>
    <t>Anbefalt tiltakspakke</t>
  </si>
  <si>
    <t>Begrunnelse</t>
  </si>
  <si>
    <t>Se eksempel nederst</t>
  </si>
  <si>
    <t>Kategorier for å karakterisere tiltakets (tiltakspakkens) effekt på den enkelte påvirkningsfaktors negative påvirkning.</t>
  </si>
  <si>
    <t>Netto omfang (Kombinert effekt av påvirkningsfaktor og tiltak)</t>
  </si>
  <si>
    <t>Netto styrke (Kombinert effekt av påvirkningsfaktor og tiltak)</t>
  </si>
  <si>
    <t>Karakterisering av tiltakets effekt på påvirkningsfaktorens omfang og/eller styrke</t>
  </si>
  <si>
    <t>Majoriteten av forekomstarealet påvirkes (fortsatt &gt; 50%) men likevel et betydelig redusert omfang (20 - 40% reduksjon)</t>
  </si>
  <si>
    <t>Påvirkningsfaktor 4</t>
  </si>
  <si>
    <t>Påvirkningsfaktor 5</t>
  </si>
  <si>
    <t>Påvirkningsfaktor 6</t>
  </si>
  <si>
    <t>Påvirkningsfaktor 7</t>
  </si>
  <si>
    <t>Påvirkningsfaktor 8</t>
  </si>
  <si>
    <r>
      <t>Tiltaket (</t>
    </r>
    <r>
      <rPr>
        <b/>
        <sz val="11"/>
        <color theme="1"/>
        <rFont val="Calibri"/>
        <family val="2"/>
        <scheme val="minor"/>
      </rPr>
      <t>velg en av</t>
    </r>
    <r>
      <rPr>
        <sz val="11"/>
        <color theme="1"/>
        <rFont val="Calibri"/>
        <family val="2"/>
        <scheme val="minor"/>
      </rPr>
      <t xml:space="preserve">) </t>
    </r>
    <r>
      <rPr>
        <b/>
        <sz val="11"/>
        <color theme="1"/>
        <rFont val="Calibri"/>
        <family val="2"/>
        <scheme val="minor"/>
      </rPr>
      <t>overkompenserer for/fjerner/reduserer</t>
    </r>
    <r>
      <rPr>
        <sz val="11"/>
        <color theme="1"/>
        <rFont val="Calibri"/>
        <family val="2"/>
        <scheme val="minor"/>
      </rPr>
      <t xml:space="preserve"> påvirkningsfaktorens negative effekt på naturtypens forekomst </t>
    </r>
    <r>
      <rPr>
        <b/>
        <sz val="11"/>
        <color theme="1"/>
        <rFont val="Calibri"/>
        <family val="2"/>
        <scheme val="minor"/>
      </rPr>
      <t>og/eller</t>
    </r>
    <r>
      <rPr>
        <sz val="11"/>
        <color theme="1"/>
        <rFont val="Calibri"/>
        <family val="2"/>
        <scheme val="minor"/>
      </rPr>
      <t xml:space="preserve"> tiltaket (velg en av) </t>
    </r>
    <r>
      <rPr>
        <b/>
        <sz val="11"/>
        <color theme="1"/>
        <rFont val="Calibri"/>
        <family val="2"/>
        <scheme val="minor"/>
      </rPr>
      <t>overkompenserer for/fjerner/reduserer</t>
    </r>
    <r>
      <rPr>
        <sz val="11"/>
        <color theme="1"/>
        <rFont val="Calibri"/>
        <family val="2"/>
        <scheme val="minor"/>
      </rPr>
      <t xml:space="preserve"> påvirkningsfaktorens negative effekt på naturtypens tilstand</t>
    </r>
  </si>
  <si>
    <t>Ingen effekt</t>
  </si>
  <si>
    <r>
      <t>Ikke relevant (</t>
    </r>
    <r>
      <rPr>
        <b/>
        <sz val="11"/>
        <color theme="1"/>
        <rFont val="Calibri"/>
        <family val="2"/>
        <scheme val="minor"/>
      </rPr>
      <t>gi forklaring hvorfor</t>
    </r>
    <r>
      <rPr>
        <sz val="11"/>
        <color theme="1"/>
        <rFont val="Calibri"/>
        <family val="2"/>
        <scheme val="minor"/>
      </rPr>
      <t>)</t>
    </r>
  </si>
  <si>
    <t>Omfangskategorier</t>
  </si>
  <si>
    <t>Styrkekategorier</t>
  </si>
  <si>
    <t>Kategorier for netto omfang</t>
  </si>
  <si>
    <t>Kategorier for netto styrke</t>
  </si>
  <si>
    <t>Hele forekomstarealet påvirkes ( &gt; 90%)</t>
  </si>
  <si>
    <t>Rask reduksjon i forekomstareal (&gt; 20% over 10 år)</t>
  </si>
  <si>
    <t>Rask reduksjon i tilstand/forekomstareal (&gt; 20% over 10 år)</t>
  </si>
  <si>
    <t>Kun historisk</t>
  </si>
  <si>
    <t>Majoriteten av forekomstarealet påvirkes (50-90%)</t>
  </si>
  <si>
    <t>Langsom, men signifikant, reduksjon i tilstand/forekomstareal (&lt; 20% over 10 år)</t>
  </si>
  <si>
    <t>Opphørt</t>
  </si>
  <si>
    <t>Minoriteten av forekomstarealet påvirkes (&lt;50%)</t>
  </si>
  <si>
    <t>Ubetydelig reduksjon</t>
  </si>
  <si>
    <t>Ubetydelig reduksjon i tilstand/forekomstareal</t>
  </si>
  <si>
    <t>Pågående</t>
  </si>
  <si>
    <t>Ubetydelig del av forekomstarealet påvirkes</t>
  </si>
  <si>
    <t>Ukjent</t>
  </si>
  <si>
    <t>Majoriteten av forekomstarealet påvirkes (fortsatt &gt; 50%) men likevel et noe redusert omfang (&lt; 20% reduksjon)</t>
  </si>
  <si>
    <t>Ingen reduksjon i tilstand/forekomstareal</t>
  </si>
  <si>
    <t>Kun i fremtid</t>
  </si>
  <si>
    <t>Forekomstarealet/tilstand øker langsomt (&lt; 10% over 10 år)</t>
  </si>
  <si>
    <t>Minoriteten av forekomstarealet påvirkes (fortsatt &lt; 50%) men med en betydelig reduksjon i omfang (20 - 40% reduksjon)</t>
  </si>
  <si>
    <t>Forekomstarealet/tilstand øker raskt (&gt; 10% over 10 år)</t>
  </si>
  <si>
    <t>Minoriteten av forekomstarealet påvirkes (fortsatt &lt; 50%) men med noe reduksjon i omfang (&lt; 20% reduksjon)</t>
  </si>
  <si>
    <t>Ingen del av forekomstarealet påvirkes</t>
  </si>
  <si>
    <t>EKSEMPEL</t>
  </si>
  <si>
    <t>Tiltakspakke 1 (Tiltak 1 og 2 sammen)</t>
  </si>
  <si>
    <t>Karakterisering av tiltakspakkens samla effekt på påvirkningsfaktorens omfang og/eller styrke</t>
  </si>
  <si>
    <t>Historisk</t>
  </si>
  <si>
    <t>Ikke relevant (Påvirkningsfaktor historisk)</t>
  </si>
  <si>
    <t>Fjerner påvirkningsfaktorens effekt på naturtypens tilstand</t>
  </si>
  <si>
    <t>Forekomstarealet påvirkes ikke</t>
  </si>
  <si>
    <t>Ingen reduksjon</t>
  </si>
  <si>
    <t>Opphørt (kan inntreffe igjen)</t>
  </si>
  <si>
    <t>Reduksjon av omfang</t>
  </si>
  <si>
    <t>Naturbase</t>
  </si>
  <si>
    <t>NiN-5k</t>
  </si>
  <si>
    <t>Totalt polygoner</t>
  </si>
  <si>
    <t xml:space="preserve">Overlappende polygon mellom NiN-data og Naturbasedata </t>
  </si>
  <si>
    <t>Fylker</t>
  </si>
  <si>
    <t xml:space="preserve">A-verdi </t>
  </si>
  <si>
    <t>B-verdi</t>
  </si>
  <si>
    <t>C-verdi</t>
  </si>
  <si>
    <t>Totalt</t>
  </si>
  <si>
    <t>(A-, B-, C-verdi)</t>
  </si>
  <si>
    <t>Viken</t>
  </si>
  <si>
    <t>Vestland</t>
  </si>
  <si>
    <t>Vestfold og Telemark</t>
  </si>
  <si>
    <t>Innlandet</t>
  </si>
  <si>
    <t>Agder</t>
  </si>
  <si>
    <t>Oslo</t>
  </si>
  <si>
    <t>NiN-data</t>
  </si>
  <si>
    <t>Møre og Romsdal</t>
  </si>
  <si>
    <t>Nordland</t>
  </si>
  <si>
    <t>Rogaland</t>
  </si>
  <si>
    <t>Trøndelag</t>
  </si>
  <si>
    <t>Totalt areal</t>
  </si>
  <si>
    <t xml:space="preserve">Overlappende areal mellom NiN-data og Naturbasedata </t>
  </si>
  <si>
    <t>Fylke</t>
  </si>
  <si>
    <t>Kommune</t>
  </si>
  <si>
    <t>Forekommer</t>
  </si>
  <si>
    <t>Gran</t>
  </si>
  <si>
    <t>X</t>
  </si>
  <si>
    <t>Kragerø</t>
  </si>
  <si>
    <t>Nome</t>
  </si>
  <si>
    <t>Færder</t>
  </si>
  <si>
    <t>Holmestrand</t>
  </si>
  <si>
    <t>Horten</t>
  </si>
  <si>
    <t>Larvik</t>
  </si>
  <si>
    <t>Sandefjord</t>
  </si>
  <si>
    <t>Tønsberg</t>
  </si>
  <si>
    <t>Brandrud, T. E. &amp; Bendiksen, E. 2018. Faggrunnlag for kalkbarskog. NINA rapport 1513. Norsk institutt for naturforskning.</t>
  </si>
  <si>
    <t>Lindgaard, A. og Henriksen, S. (red.) 2011. Norsk rødliste for naturtyper 2011. Artsdatabanken, Trondheim.</t>
  </si>
  <si>
    <t>lågurtbøkeskog (tidligere kalt kalkrik bøkeskog)</t>
  </si>
  <si>
    <r>
      <t>Naturtypen er noe utvidet pga. rødliste for naturtyper 2018, og omfatter nå også relativt fattig bøkeskog (svak lågurtbøkeskog). Bøkeskogene inngår i to vurderingsenheter; lågurtedellauvskog (VU), som omfatter både svak lågurtbøkeskog og (rik) lågurtbøkeskog (C6,7,10,11), samt frisk, rik  edellauvskog (NT) som omfatter frisk, rik lågurtbøkeskog (C3). Vi har også inkludert frisk, fattig lågurtbøkeskog i definisjonen C2), siden C2 og C6 i praktisk er nesten umulig å skille ad, og trolig ofte opptrer i mosaikker. Norsk populærnavn bør være lågurtbøke</t>
    </r>
    <r>
      <rPr>
        <b/>
        <sz val="11"/>
        <rFont val="Calibri"/>
        <family val="2"/>
        <scheme val="minor"/>
      </rPr>
      <t>skog.</t>
    </r>
  </si>
  <si>
    <t xml:space="preserve">Lågurtbøkeskog omfatter både våre rikeste og frodigste bøkeskoger, tidligere gjerne kalt myskebøkeskog, men også fattigere lågurttyper. Det meste av det som tidligere ble betegnet som fattig smylebøkeskog hører sannsynligvis til fattig lågurt bøkeskog, slik at i foreliggende avgrensning, omfatter naturtypen det meste av de norske bøkeskogene. De fattige lågurttypene er ofte nesten helt uten undervegetasjon, og kan derfor være vanskelig å karakterisere/avgrense. De rikeste lågurtbøkeskogene omfatter både relativt tørre, rike lågurttyper, dominert av blåveis og gjerne myske og tannrot, men også friskfuktige til noe sesongfuktige, frodige utforminger med kravfulle arter som storkonvall, og mer eller mindre fuktkrevende arter som skogstjerneblom, rød jonsokkblom og skogsvinerot, dessuten våraspekt med mye hvitveis og arter som lerkespore, gullstjerne og moskusurt. </t>
  </si>
  <si>
    <t xml:space="preserve">Den rike lågurtbøkeskogen opptrer i hovedsak på middels- til relativt rike (men ikke utpreget kalkrike) bergarter som sterkt oppsprukket, lettforvitret larvikitt og basalt. Bøkeskog har en begrenset utbredelse i Norge, og den rike lågurttypen opptrer særlig langs vestsiden av Lågendalen, Vestfold i Larvik og Andebu kommuner. Det andre hovedområdet til bøk i Norge, på ra-avsetinger (grus/sand-løsmasser) i Vestfold er gjennomgående av fattig lågurttype, og har bare noen få rik lågurtbøkeskoger i enkelte leir-raviner. Lågurtbøkeskogen er i langsom, naturlig ekspansjon, og erstatter opprinnelige eik-lindeskoger og friskfuktige askedominerte skoger. </t>
  </si>
  <si>
    <r>
      <t xml:space="preserve">T4 2, 3, 6, 7, 10, 11  1AR-A-FAsy </t>
    </r>
    <r>
      <rPr>
        <u/>
        <sz val="11"/>
        <rFont val="Calibri"/>
        <family val="2"/>
        <scheme val="minor"/>
      </rPr>
      <t>&gt;</t>
    </r>
    <r>
      <rPr>
        <sz val="11"/>
        <rFont val="Calibri"/>
        <family val="2"/>
        <scheme val="minor"/>
      </rPr>
      <t>3: lågurtskog, bærlyng-lågurtskog, lyng-lågurtskog med dominans av bøk</t>
    </r>
  </si>
  <si>
    <t>Lågurtbøkeskog skiller seg fra andre, rike NNF-skogtyper som lågurteikeskog og rik alm-lind-hasselskog på dominerende treslag (bøk). I deler av Vestfold, der bøk står sterkt, og der det er dominans av edellauvskog, erstatter de rike bøkeskogene store deler av de nevnte NNF-typene, men de kan også opptre som mosaikker (f.eks. med lindeskog på oppsprukne bergkanter, og eikeskog på de tørrest knausene).</t>
  </si>
  <si>
    <t>Lågurtbøkeskog (KA 2, 3) er vanlig i Sør-Sverige og i Danmark, på kalkrike løsmasser.</t>
  </si>
  <si>
    <t>Lågurtbøkeskoger er meget vanlig i deler av Europa, f.eks. i Tyskland, og montane områder i Alpene-Karpatene-Apenninene-Pyreneene.</t>
  </si>
  <si>
    <t>ca. 8-10 km2</t>
  </si>
  <si>
    <t xml:space="preserve">Forsyningstjenester: grunnleggende livsprosesser, biologisk mangfold, leveområde for planter og dyr, tilholdssted for rødlistede arter. Lågurtbøkeskogene huser mange mer eller mindre habitat-spesifikke arter, bl.a. flere rødlistede lavarter knyttet til barken på gamle bøketrær, enkelte vedboende sopper bare knyttet til bøk, og flere jordboende bøkeskogssopper, hvorav flere bare opptrer i de rikeste bøkeskogene. Enkelte rødlistede sopper kan være knyttet både til bøkeskoger og rike eik-lindeskoger, men kan i Vestfold ha tyngdepunkt i bøkeskog. </t>
  </si>
  <si>
    <t>Kolonne D  i Naturtyper rødlisteinformasjon, eks. C2b</t>
  </si>
  <si>
    <t>Angi hvor stor prosentandel av potensielle forekomster som er kartlagt. Se også presisering i manual. NB! Vurder om fjernmåling kan brukes til  å kartlegge naturtypen i kolonnen for fritekst.</t>
  </si>
  <si>
    <t>Se presisering i manual. NB! Utdyp naturtypen betydning for pollinatorer og karbonbinding i kolonne for fritekst.</t>
  </si>
  <si>
    <t xml:space="preserve">Det drives i dag i liten grad åpen hogst (flatehogst) i bøkeskog, bl.a.pga.  at en del bestand står i uveisomt terreng med mye krokete, småvokst bøk. Men noe har vært avvirket siste 50 år, og en del treslagskifte med planting av gran har vært utført. </t>
  </si>
  <si>
    <t>Biotisk forringelse</t>
  </si>
  <si>
    <r>
      <t xml:space="preserve">Ingen nedgang, </t>
    </r>
    <r>
      <rPr>
        <b/>
        <sz val="11"/>
        <rFont val="Calibri"/>
        <family val="2"/>
        <scheme val="minor"/>
      </rPr>
      <t>dvs &gt; 8-10 km2 med intakt lågurtbøkeskog</t>
    </r>
    <r>
      <rPr>
        <sz val="11"/>
        <rFont val="Calibri"/>
        <family val="2"/>
        <scheme val="minor"/>
      </rPr>
      <t>. Mange av de mest verdifulle bestandene (A-områder) er allerede gjenstand for en streng sikring i verneområder (4,7 km2; i naturreservat, landskapsvernomr.), men kan økes noe for (i) de rikeste typene, og (ii) de med gammel, flersjiktet skog. Antagelig vil arealet av bøkeskog i Vestfold kunne økes noe, pga (i) naturlig ekspansjon av bøk, og (ii) at granplantefelt i bøkeskog erstattes av bøkeforyngelse etter avvirking. Bøkearealet bør ikke økes der arten ikke er naturlig (f.eks. kalkområdene i nedre Telemark, der bøken stedvis bekjempes som problemart), ei heller der bøken sprer seg inn i andre svært verdifulle, truete naturtyper, som 5000-6000 år gammel eik-lindeskog.</t>
    </r>
  </si>
  <si>
    <t xml:space="preserve">Lokaliteter av lågurtbøkeskog må sikres. I dag er ca 40-50% av bøkeskogene i kjerneområdene fra Larvik til Hof gitt en streng sikring (gjennom vern). Dette bør økes noe, særlig i områder med rik bøkeskog og gammel bøkeskog.  </t>
  </si>
  <si>
    <r>
      <t xml:space="preserve">Tabell 1. </t>
    </r>
    <r>
      <rPr>
        <sz val="11"/>
        <color theme="1"/>
        <rFont val="Calibri"/>
        <family val="2"/>
        <scheme val="minor"/>
      </rPr>
      <t>Fylkesvis oversikt over antall lokaliteter med verdi A, B og C (Naturbasedata) og lokaliteter kartlagt etter NiN, med sammenstilling av overlapp mellom NiN-data og Naturbasedata.</t>
    </r>
  </si>
  <si>
    <t>Datagrunnlag for "Kalkrik bøkeskog"</t>
  </si>
  <si>
    <t>Naturbase: F0102 Lågurt bøkeskog, F0109 Kalkrik bøkeskog,  F0114 Rik lågurt-bøkeskog, F0202 Gammel bøkeskog, og undertyper F601, F0115  Fattigere eller svak lågurt-bøkeskog</t>
  </si>
  <si>
    <t>NiN-data: Naturtyper Miljødirektoratets instruks (NiN-utvalg): C16.1.1 Frisk lågurtbøkeskog, C17.2 Lågurtbøkeskog, NiN-5k: NA_T4-C2, C3, C6, C7, C10 og C11 (lågurtskoger), alle med dominans av bøk (1AR-A-FAsy≥3)</t>
  </si>
  <si>
    <t>Overlappende polygon mellom NiN-utvalg og NiN-5k</t>
  </si>
  <si>
    <t>NiN-utvalg</t>
  </si>
  <si>
    <t>Troms og Finnmark</t>
  </si>
  <si>
    <r>
      <t xml:space="preserve">Tabell 2. </t>
    </r>
    <r>
      <rPr>
        <sz val="11"/>
        <color theme="1"/>
        <rFont val="Calibri"/>
        <family val="2"/>
        <scheme val="minor"/>
      </rPr>
      <t>Fylkesvis oversikt over areal av A, B og C (Naturbasedata) og lokaliteter kartlagt etter NiN, med sammenstilling av overlapp mellom NiN-data og Naturbasedata. Alle mål angitt i dekar.</t>
    </r>
  </si>
  <si>
    <t>Overlappende areal mellom NiN-utvalg og NiN-5k</t>
  </si>
  <si>
    <r>
      <t xml:space="preserve">Tabell 3. </t>
    </r>
    <r>
      <rPr>
        <sz val="11"/>
        <color theme="1"/>
        <rFont val="Calibri"/>
        <family val="2"/>
        <scheme val="minor"/>
      </rPr>
      <t>Oversikt over fylker og kommuner naturtypen forekommer.</t>
    </r>
  </si>
  <si>
    <t>X indikerer at naturtypen forekommer</t>
  </si>
  <si>
    <t>Drammen</t>
  </si>
  <si>
    <t>Fredrikstad</t>
  </si>
  <si>
    <t>Halden</t>
  </si>
  <si>
    <t>Moss</t>
  </si>
  <si>
    <t>Ås</t>
  </si>
  <si>
    <t>Farsund</t>
  </si>
  <si>
    <t>Grimstad</t>
  </si>
  <si>
    <t>Kristiansand</t>
  </si>
  <si>
    <t>Lindesnes</t>
  </si>
  <si>
    <t>Alver</t>
  </si>
  <si>
    <t>Bergen</t>
  </si>
  <si>
    <t>Kvinnherad</t>
  </si>
  <si>
    <t>Øygarden</t>
  </si>
  <si>
    <t>277</t>
  </si>
  <si>
    <t>137</t>
  </si>
  <si>
    <t>Tilsvarende et areal på 4,7 daa</t>
  </si>
  <si>
    <t>Tilsvarende et areal på 4,7 daa.</t>
  </si>
  <si>
    <t>Tiltak 1 (stans nedbygging)</t>
  </si>
  <si>
    <t>Tiltak 2 (stans av hogst)</t>
  </si>
  <si>
    <t>Tiltak 3 (suppelerende kartlegging)</t>
  </si>
  <si>
    <t>+</t>
  </si>
  <si>
    <t>Samvirker med tiltak 2 (stans av hogst)</t>
  </si>
  <si>
    <t>Bedre kunnskapsgrunnlag for å vurdere hvilke areal som skal være formål for tiltak 1 og 2.</t>
  </si>
  <si>
    <t>0,3 km2</t>
  </si>
  <si>
    <t>streng sikring etter naturvernloven; se tiltak 1. økning nøkkelbiotoper og fler med ikke-hogst: anslås å gjelde &gt;20 lokaliteter (0,4 km2.)</t>
  </si>
  <si>
    <t>Tiltaket reduserer negativ påvirkning på naturtypens forkomstareal</t>
  </si>
  <si>
    <t>ingen effekt</t>
  </si>
  <si>
    <t>Tiltaket reduserer negativ påvirkning på naturtypens forekomstareal og tilstand</t>
  </si>
  <si>
    <t>Tiltaket reduserer negativ påvirkning på naturtypens tilstand</t>
  </si>
  <si>
    <t>Tiltakspakke 1 (1, 2, 3)</t>
  </si>
  <si>
    <t>Tiltakspakke 2 (1,2)</t>
  </si>
  <si>
    <t>Tiltaket reduserer negativ påvirkning på forekomstareal og tilstand</t>
  </si>
  <si>
    <t>Naturtype: Kalkrik bøkeskog</t>
  </si>
  <si>
    <t>ikke aktuelt</t>
  </si>
  <si>
    <t>sikring gjennom vern som naturreservat (NR) og landskapsvernområde (LVO). Ca. 40-50% er vernet.</t>
  </si>
  <si>
    <r>
      <t>Målsetting: sikre 0,3 km2  daa (ca</t>
    </r>
    <r>
      <rPr>
        <b/>
        <sz val="11"/>
        <rFont val="Calibri"/>
        <family val="2"/>
        <scheme val="minor"/>
      </rPr>
      <t xml:space="preserve"> 4-6 </t>
    </r>
    <r>
      <rPr>
        <sz val="11"/>
        <rFont val="Calibri"/>
        <family val="2"/>
        <scheme val="minor"/>
      </rPr>
      <t>lokaliteter) (streng bevaring, resten forvaltes som nøkkelbiotoper/ MiS-biotoper).</t>
    </r>
  </si>
  <si>
    <t>Tiltak 1 (sikring mot arealtap, som også vil sikre en del mot hogst) er viktigst. Tiltak 2 er viktig som supplering, for å hindre hogst, spesielt i de rikeste og gamle bøkeskogene, som er eller bør være avsatt som nøkkelbiotoper. Samtidig må supplerende kartlegging intensiveres for å få mer kunnskap om hvor avdempende tiltak skal settes inn. Supplerende kartlegging er i dette tilfellet ikke veldig kostbart, siden det er snakk om få lokaliteter i et begrenset område (deler av Vestfold). Tiltakspakke med alle tre typer tiltak anbefales derfor.</t>
  </si>
  <si>
    <t>Ingen geografiske mangler. Lågurtbøkeskogen finnes kun i Vestfold, og her er den godt kartlagt (dog med stedvis manglende oppløsning). Mørketallene anslås til å være ca. x1,5, muligens lavere (anslått til x1,3 i siste rødliste 2018). Fjernmåling vil trolig være en egnet metode for å kunne ta ut og vurdere tilstand på edellauvskog, for eksempel lågurtbøkeskog. Kombinert med feltvalidering vil en antagelig kunne følge utvikling av for eksempel kronetetthet og store enkelt-trær innenfor denne skogtypen.</t>
  </si>
  <si>
    <t>Økonomisk analyse</t>
  </si>
  <si>
    <t>Øyvind Nystad Handberg og Kristin Magnussen, Menon</t>
  </si>
  <si>
    <t>Vedlegg 7 til NINA Rapport 2136: Kyrkjeeide et al. 2022. Oppfølging av «Trua natur». Oppdaterte kunnskapsgrunnlag og forslag til videreutvikling av metodikk. NINA Rapport 2136.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</si>
</sst>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kr&quot;\ #,##0"/>
    <numFmt numFmtId="165" formatCode="0.0"/>
  </numFmts>
  <fonts count="15"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9C0006"/>
      <name val="Calibri"/>
      <family val="2"/>
      <scheme val="minor"/>
    </font>
    <font>
      <b/>
      <sz val="14"/>
      <color theme="1"/>
      <name val="Calibri"/>
      <family val="2"/>
      <scheme val="minor"/>
    </font>
    <font>
      <sz val="11"/>
      <color rgb="FF0070C0"/>
      <name val="Calibri"/>
      <family val="2"/>
      <scheme val="minor"/>
    </font>
    <font>
      <b/>
      <sz val="11"/>
      <color theme="9" tint="-0.249977111117893"/>
      <name val="Calibri"/>
      <family val="2"/>
      <scheme val="minor"/>
    </font>
    <font>
      <u/>
      <sz val="11"/>
      <name val="Calibri"/>
      <family val="2"/>
      <scheme val="minor"/>
    </font>
    <font>
      <b/>
      <sz val="11"/>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1"/>
        <bgColor indexed="64"/>
      </patternFill>
    </fill>
    <fill>
      <patternFill patternType="solid">
        <fgColor rgb="FFD9D9D9"/>
        <bgColor indexed="64"/>
      </patternFill>
    </fill>
    <fill>
      <patternFill patternType="solid">
        <fgColor rgb="FFE2EFDA"/>
        <bgColor rgb="FF000000"/>
      </patternFill>
    </fill>
    <fill>
      <patternFill patternType="solid">
        <fgColor rgb="FF000000"/>
        <bgColor rgb="FF000000"/>
      </patternFill>
    </fill>
  </fills>
  <borders count="27">
    <border>
      <left/>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indexed="64"/>
      </left>
      <right/>
      <top style="hair">
        <color indexed="64"/>
      </top>
      <bottom style="hair">
        <color indexed="64"/>
      </bottom>
      <diagonal/>
    </border>
    <border>
      <left/>
      <right style="hair">
        <color auto="1"/>
      </right>
      <top style="hair">
        <color auto="1"/>
      </top>
      <bottom style="hair">
        <color auto="1"/>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style="thin">
        <color theme="9" tint="0.39997558519241921"/>
      </top>
      <bottom style="thin">
        <color theme="9" tint="0.39997558519241921"/>
      </bottom>
      <diagonal/>
    </border>
  </borders>
  <cellStyleXfs count="2">
    <xf numFmtId="0" fontId="0" fillId="0" borderId="0"/>
    <xf numFmtId="0" fontId="9" fillId="3" borderId="0" applyNumberFormat="0" applyBorder="0" applyAlignment="0" applyProtection="0"/>
  </cellStyleXfs>
  <cellXfs count="140">
    <xf numFmtId="0" fontId="0" fillId="0" borderId="0" xfId="0"/>
    <xf numFmtId="0" fontId="2" fillId="0" borderId="0" xfId="0" applyFont="1" applyAlignment="1">
      <alignment vertical="center"/>
    </xf>
    <xf numFmtId="0" fontId="4" fillId="0" borderId="0" xfId="0" applyFont="1"/>
    <xf numFmtId="0" fontId="1" fillId="0" borderId="0" xfId="0" applyFont="1"/>
    <xf numFmtId="49" fontId="0" fillId="0" borderId="0" xfId="0" applyNumberFormat="1"/>
    <xf numFmtId="0" fontId="6" fillId="0" borderId="0" xfId="0" applyFont="1" applyAlignment="1">
      <alignment vertical="center"/>
    </xf>
    <xf numFmtId="0" fontId="0" fillId="2" borderId="2" xfId="0" applyFill="1" applyBorder="1"/>
    <xf numFmtId="0" fontId="5" fillId="2" borderId="2" xfId="0" applyFont="1" applyFill="1" applyBorder="1"/>
    <xf numFmtId="0" fontId="0" fillId="2" borderId="0" xfId="0" applyFill="1" applyAlignment="1">
      <alignment wrapText="1"/>
    </xf>
    <xf numFmtId="0" fontId="0" fillId="2" borderId="0" xfId="0" applyFill="1"/>
    <xf numFmtId="0" fontId="5" fillId="0" borderId="0" xfId="0" applyFont="1"/>
    <xf numFmtId="0" fontId="1"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xf>
    <xf numFmtId="0" fontId="3" fillId="0" borderId="0" xfId="0" applyFont="1" applyAlignment="1">
      <alignment horizontal="left" vertical="top"/>
    </xf>
    <xf numFmtId="0" fontId="0" fillId="0" borderId="0" xfId="0" applyAlignment="1" applyProtection="1">
      <alignment horizontal="left" vertical="top" wrapText="1"/>
      <protection hidden="1"/>
    </xf>
    <xf numFmtId="0" fontId="4" fillId="0" borderId="0" xfId="0" applyFont="1" applyAlignment="1">
      <alignment horizontal="left" vertical="top"/>
    </xf>
    <xf numFmtId="0" fontId="9" fillId="0" borderId="0" xfId="1" applyFill="1" applyBorder="1" applyAlignment="1">
      <alignment horizontal="left" vertical="top"/>
    </xf>
    <xf numFmtId="0" fontId="0" fillId="0" borderId="0" xfId="0" applyAlignment="1">
      <alignment horizontal="left" vertical="top" wrapText="1"/>
    </xf>
    <xf numFmtId="164" fontId="0" fillId="0" borderId="0" xfId="0" applyNumberFormat="1" applyAlignment="1">
      <alignment horizontal="left" vertical="top" wrapText="1"/>
    </xf>
    <xf numFmtId="0" fontId="0" fillId="0" borderId="0" xfId="0" applyAlignment="1">
      <alignment wrapText="1"/>
    </xf>
    <xf numFmtId="0" fontId="0" fillId="0" borderId="10" xfId="0" applyBorder="1"/>
    <xf numFmtId="0" fontId="3" fillId="0" borderId="0" xfId="0" applyFont="1"/>
    <xf numFmtId="0" fontId="3" fillId="2" borderId="2" xfId="0" applyFont="1" applyFill="1" applyBorder="1"/>
    <xf numFmtId="0" fontId="5" fillId="0" borderId="0" xfId="1" applyFont="1" applyFill="1"/>
    <xf numFmtId="0" fontId="9" fillId="0" borderId="0" xfId="1" applyFill="1"/>
    <xf numFmtId="0" fontId="1" fillId="2" borderId="0" xfId="0" applyFont="1" applyFill="1"/>
    <xf numFmtId="0" fontId="9" fillId="2" borderId="0" xfId="1" applyFill="1"/>
    <xf numFmtId="0" fontId="0" fillId="0" borderId="6" xfId="0" applyBorder="1"/>
    <xf numFmtId="0" fontId="5" fillId="2" borderId="5" xfId="0" applyFont="1" applyFill="1" applyBorder="1"/>
    <xf numFmtId="0" fontId="0" fillId="2" borderId="4" xfId="0" applyFill="1" applyBorder="1"/>
    <xf numFmtId="0" fontId="9" fillId="0" borderId="0" xfId="1" applyFill="1" applyAlignment="1"/>
    <xf numFmtId="0" fontId="1" fillId="4" borderId="0" xfId="0" applyFont="1" applyFill="1"/>
    <xf numFmtId="0" fontId="0" fillId="4" borderId="0" xfId="0" applyFill="1"/>
    <xf numFmtId="0" fontId="0" fillId="5" borderId="0" xfId="0" applyFill="1"/>
    <xf numFmtId="0" fontId="0" fillId="6" borderId="0" xfId="0" applyFill="1"/>
    <xf numFmtId="0" fontId="5" fillId="0" borderId="0" xfId="0" applyFont="1" applyAlignment="1">
      <alignment vertical="center"/>
    </xf>
    <xf numFmtId="0" fontId="3" fillId="8" borderId="1" xfId="0" applyFont="1" applyFill="1" applyBorder="1"/>
    <xf numFmtId="49" fontId="5" fillId="8" borderId="2" xfId="0" applyNumberFormat="1" applyFont="1" applyFill="1" applyBorder="1"/>
    <xf numFmtId="49" fontId="5" fillId="8" borderId="3" xfId="0" applyNumberFormat="1" applyFont="1" applyFill="1" applyBorder="1"/>
    <xf numFmtId="49" fontId="5" fillId="6" borderId="2" xfId="0" applyNumberFormat="1" applyFont="1" applyFill="1" applyBorder="1" applyAlignment="1">
      <alignment vertical="center"/>
    </xf>
    <xf numFmtId="9" fontId="5" fillId="6" borderId="2" xfId="0" applyNumberFormat="1" applyFont="1" applyFill="1" applyBorder="1"/>
    <xf numFmtId="49" fontId="5" fillId="6" borderId="2" xfId="0" applyNumberFormat="1" applyFont="1" applyFill="1" applyBorder="1" applyAlignment="1">
      <alignment horizontal="left"/>
    </xf>
    <xf numFmtId="49" fontId="5" fillId="6" borderId="2" xfId="0" applyNumberFormat="1" applyFont="1" applyFill="1" applyBorder="1" applyAlignment="1">
      <alignment horizontal="left" wrapText="1"/>
    </xf>
    <xf numFmtId="0" fontId="5" fillId="6" borderId="2" xfId="0" applyFont="1" applyFill="1" applyBorder="1"/>
    <xf numFmtId="49" fontId="5" fillId="6" borderId="2" xfId="0" applyNumberFormat="1" applyFont="1" applyFill="1" applyBorder="1"/>
    <xf numFmtId="49" fontId="5" fillId="6" borderId="2" xfId="0" applyNumberFormat="1" applyFont="1" applyFill="1" applyBorder="1" applyAlignment="1">
      <alignment horizontal="left" vertical="top"/>
    </xf>
    <xf numFmtId="0" fontId="5" fillId="6" borderId="0" xfId="0" applyFont="1" applyFill="1"/>
    <xf numFmtId="0" fontId="3" fillId="6" borderId="0" xfId="0" applyFont="1" applyFill="1"/>
    <xf numFmtId="49" fontId="5" fillId="6" borderId="0" xfId="0" applyNumberFormat="1" applyFont="1" applyFill="1"/>
    <xf numFmtId="49" fontId="5" fillId="8" borderId="2" xfId="0" applyNumberFormat="1" applyFont="1" applyFill="1" applyBorder="1" applyAlignment="1">
      <alignment vertical="center"/>
    </xf>
    <xf numFmtId="49" fontId="5" fillId="6" borderId="2" xfId="0" applyNumberFormat="1" applyFont="1" applyFill="1" applyBorder="1" applyAlignment="1">
      <alignment vertical="center" wrapText="1"/>
    </xf>
    <xf numFmtId="49" fontId="5" fillId="6" borderId="2" xfId="0" applyNumberFormat="1" applyFont="1" applyFill="1" applyBorder="1" applyAlignment="1">
      <alignment wrapText="1"/>
    </xf>
    <xf numFmtId="0" fontId="5" fillId="0" borderId="0" xfId="0" applyFont="1" applyAlignment="1">
      <alignment horizontal="left"/>
    </xf>
    <xf numFmtId="0" fontId="5" fillId="2" borderId="0" xfId="1" applyFont="1" applyFill="1"/>
    <xf numFmtId="0" fontId="5" fillId="0" borderId="0" xfId="0" applyFont="1" applyAlignment="1">
      <alignment horizontal="left" vertical="top" wrapText="1"/>
    </xf>
    <xf numFmtId="0" fontId="2" fillId="9" borderId="18" xfId="0" applyFont="1" applyFill="1" applyBorder="1" applyAlignment="1">
      <alignment vertical="center"/>
    </xf>
    <xf numFmtId="0" fontId="14" fillId="9" borderId="0" xfId="0" applyFont="1" applyFill="1" applyAlignment="1">
      <alignment horizontal="center" vertical="center" wrapText="1"/>
    </xf>
    <xf numFmtId="0" fontId="14" fillId="9" borderId="8" xfId="0" applyFont="1" applyFill="1" applyBorder="1" applyAlignment="1">
      <alignment horizontal="center" vertical="center" wrapText="1"/>
    </xf>
    <xf numFmtId="0" fontId="5" fillId="0" borderId="21" xfId="0" applyFont="1" applyBorder="1"/>
    <xf numFmtId="0" fontId="2" fillId="0" borderId="0" xfId="0" applyFont="1" applyAlignment="1">
      <alignment horizontal="right" vertical="center"/>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5" fillId="0" borderId="20" xfId="0" applyFont="1" applyBorder="1"/>
    <xf numFmtId="0" fontId="2" fillId="0" borderId="11" xfId="0" applyFont="1" applyBorder="1" applyAlignment="1">
      <alignment vertical="center"/>
    </xf>
    <xf numFmtId="0" fontId="2" fillId="0" borderId="10" xfId="0" applyFont="1" applyBorder="1" applyAlignment="1">
      <alignment vertical="center"/>
    </xf>
    <xf numFmtId="0" fontId="5" fillId="0" borderId="26" xfId="0" applyFont="1" applyBorder="1"/>
    <xf numFmtId="0" fontId="5" fillId="0" borderId="19" xfId="0" applyFont="1" applyBorder="1"/>
    <xf numFmtId="0" fontId="14" fillId="0" borderId="18" xfId="0" applyFont="1" applyBorder="1" applyAlignment="1">
      <alignment vertical="center"/>
    </xf>
    <xf numFmtId="0" fontId="14" fillId="0" borderId="16" xfId="0" applyFont="1" applyBorder="1" applyAlignment="1">
      <alignment horizontal="right" vertical="center"/>
    </xf>
    <xf numFmtId="0" fontId="14" fillId="0" borderId="17" xfId="0" applyFont="1" applyBorder="1" applyAlignment="1">
      <alignment horizontal="right" vertical="center"/>
    </xf>
    <xf numFmtId="0" fontId="14" fillId="0" borderId="15" xfId="0" applyFont="1" applyBorder="1" applyAlignment="1">
      <alignment horizontal="right" vertical="center"/>
    </xf>
    <xf numFmtId="0" fontId="14" fillId="0" borderId="0" xfId="0" applyFont="1" applyAlignment="1">
      <alignment vertical="center"/>
    </xf>
    <xf numFmtId="0" fontId="14" fillId="0" borderId="0" xfId="0" applyFont="1" applyAlignment="1">
      <alignment horizontal="right" vertical="center"/>
    </xf>
    <xf numFmtId="165" fontId="0" fillId="0" borderId="0" xfId="0" applyNumberFormat="1"/>
    <xf numFmtId="165" fontId="2" fillId="0" borderId="0" xfId="0" applyNumberFormat="1" applyFont="1" applyAlignment="1">
      <alignment horizontal="right" vertical="center"/>
    </xf>
    <xf numFmtId="0" fontId="2" fillId="0" borderId="14" xfId="0" applyFont="1" applyBorder="1" applyAlignment="1">
      <alignment horizontal="right" vertical="center"/>
    </xf>
    <xf numFmtId="0" fontId="2" fillId="0" borderId="12" xfId="0" applyFont="1" applyBorder="1" applyAlignment="1">
      <alignment horizontal="right" vertical="center"/>
    </xf>
    <xf numFmtId="165" fontId="2" fillId="0" borderId="10" xfId="0" applyNumberFormat="1" applyFont="1" applyBorder="1" applyAlignment="1">
      <alignment horizontal="right" vertical="center"/>
    </xf>
    <xf numFmtId="165" fontId="2" fillId="0" borderId="0" xfId="0" applyNumberFormat="1" applyFont="1" applyAlignment="1">
      <alignment vertical="center"/>
    </xf>
    <xf numFmtId="165" fontId="2" fillId="0" borderId="11" xfId="0" applyNumberFormat="1" applyFont="1" applyBorder="1" applyAlignment="1">
      <alignment vertical="center"/>
    </xf>
    <xf numFmtId="165" fontId="2" fillId="0" borderId="10" xfId="0" applyNumberFormat="1" applyFont="1" applyBorder="1" applyAlignment="1">
      <alignment vertical="center"/>
    </xf>
    <xf numFmtId="0" fontId="2" fillId="0" borderId="9" xfId="0" applyFont="1" applyBorder="1" applyAlignment="1">
      <alignment vertical="center"/>
    </xf>
    <xf numFmtId="0" fontId="2" fillId="0" borderId="7" xfId="0" applyFont="1" applyBorder="1" applyAlignment="1">
      <alignment vertical="center"/>
    </xf>
    <xf numFmtId="165" fontId="14" fillId="0" borderId="16" xfId="0" applyNumberFormat="1" applyFont="1" applyBorder="1" applyAlignment="1">
      <alignment horizontal="right" vertical="center"/>
    </xf>
    <xf numFmtId="165" fontId="14" fillId="0" borderId="17" xfId="0" applyNumberFormat="1" applyFont="1" applyBorder="1" applyAlignment="1">
      <alignment horizontal="right" vertical="center"/>
    </xf>
    <xf numFmtId="165" fontId="14" fillId="0" borderId="15" xfId="0" applyNumberFormat="1" applyFont="1" applyBorder="1" applyAlignment="1">
      <alignment horizontal="right" vertical="center"/>
    </xf>
    <xf numFmtId="0" fontId="0" fillId="0" borderId="0" xfId="0" applyAlignment="1">
      <alignment vertical="center"/>
    </xf>
    <xf numFmtId="0" fontId="2" fillId="0" borderId="17"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vertical="center" wrapText="1"/>
    </xf>
    <xf numFmtId="0" fontId="2" fillId="0" borderId="11"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2" fillId="0" borderId="14" xfId="0" applyFont="1" applyBorder="1" applyAlignment="1">
      <alignment horizontal="left" vertical="center" wrapText="1"/>
    </xf>
    <xf numFmtId="0" fontId="2" fillId="0" borderId="13" xfId="0" applyFont="1" applyBorder="1" applyAlignment="1">
      <alignment vertical="center" wrapText="1"/>
    </xf>
    <xf numFmtId="0" fontId="2" fillId="0" borderId="12" xfId="0" applyFont="1" applyBorder="1" applyAlignment="1">
      <alignment horizontal="center" vertical="center" wrapText="1"/>
    </xf>
    <xf numFmtId="0" fontId="2" fillId="0" borderId="9" xfId="0" applyFont="1" applyBorder="1" applyAlignment="1">
      <alignment horizontal="left" vertical="center" wrapText="1"/>
    </xf>
    <xf numFmtId="0" fontId="2" fillId="0" borderId="8" xfId="0" applyFont="1" applyBorder="1" applyAlignment="1">
      <alignment vertical="center" wrapText="1"/>
    </xf>
    <xf numFmtId="0" fontId="2" fillId="0" borderId="7" xfId="0" applyFont="1" applyBorder="1" applyAlignment="1">
      <alignment horizontal="center" vertical="center" wrapText="1"/>
    </xf>
    <xf numFmtId="0" fontId="0" fillId="0" borderId="11" xfId="0" applyBorder="1" applyAlignment="1">
      <alignment horizontal="left"/>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right" vertical="center" wrapText="1"/>
    </xf>
    <xf numFmtId="0" fontId="14" fillId="0" borderId="0" xfId="0" applyFont="1" applyFill="1" applyBorder="1" applyAlignment="1">
      <alignment horizontal="right" vertical="center"/>
    </xf>
    <xf numFmtId="0" fontId="1" fillId="0" borderId="0" xfId="0" applyFont="1" applyAlignment="1">
      <alignment wrapText="1"/>
    </xf>
    <xf numFmtId="0" fontId="0" fillId="5" borderId="0" xfId="0" applyFill="1" applyAlignment="1">
      <alignment wrapText="1"/>
    </xf>
    <xf numFmtId="0" fontId="10" fillId="0" borderId="0" xfId="0" applyFont="1" applyAlignment="1">
      <alignment wrapText="1"/>
    </xf>
    <xf numFmtId="0" fontId="9" fillId="3" borderId="0" xfId="1" applyAlignment="1">
      <alignment wrapText="1"/>
    </xf>
    <xf numFmtId="0" fontId="0" fillId="6" borderId="0" xfId="0" applyFill="1" applyAlignment="1">
      <alignment wrapText="1"/>
    </xf>
    <xf numFmtId="0" fontId="0" fillId="7" borderId="0" xfId="0" applyFill="1" applyAlignment="1">
      <alignment wrapText="1"/>
    </xf>
    <xf numFmtId="0" fontId="5" fillId="0" borderId="0" xfId="0" applyFont="1" applyAlignment="1" applyProtection="1">
      <alignment horizontal="left" vertical="top" wrapText="1"/>
      <protection hidden="1"/>
    </xf>
    <xf numFmtId="0" fontId="1" fillId="0" borderId="0" xfId="0" applyFont="1" applyAlignment="1"/>
    <xf numFmtId="0" fontId="0" fillId="2" borderId="4" xfId="0" applyFill="1" applyBorder="1" applyAlignment="1"/>
    <xf numFmtId="0" fontId="0" fillId="0" borderId="0" xfId="0" applyFont="1" applyAlignment="1"/>
    <xf numFmtId="0" fontId="0" fillId="0" borderId="0" xfId="0" applyAlignment="1"/>
    <xf numFmtId="0" fontId="0" fillId="0" borderId="6" xfId="0" applyBorder="1" applyAlignment="1"/>
    <xf numFmtId="0" fontId="1" fillId="0" borderId="0" xfId="0" applyFont="1" applyAlignment="1">
      <alignment horizontal="left" vertical="top"/>
    </xf>
    <xf numFmtId="0" fontId="14" fillId="9" borderId="17" xfId="0" applyFont="1" applyFill="1" applyBorder="1" applyAlignment="1">
      <alignment horizontal="center" vertical="center"/>
    </xf>
    <xf numFmtId="0" fontId="14" fillId="9" borderId="16" xfId="0" applyFont="1" applyFill="1" applyBorder="1" applyAlignment="1">
      <alignment horizontal="center" vertical="center"/>
    </xf>
    <xf numFmtId="0" fontId="14" fillId="9" borderId="22" xfId="0" applyFont="1" applyFill="1" applyBorder="1" applyAlignment="1">
      <alignment horizontal="center" vertical="center"/>
    </xf>
    <xf numFmtId="0" fontId="14" fillId="9" borderId="24" xfId="0" applyFont="1" applyFill="1" applyBorder="1" applyAlignment="1">
      <alignment horizontal="center" vertical="center"/>
    </xf>
    <xf numFmtId="0" fontId="14" fillId="9" borderId="12"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25" xfId="0" applyFont="1" applyFill="1" applyBorder="1" applyAlignment="1">
      <alignment horizontal="center" vertical="center" wrapText="1"/>
    </xf>
    <xf numFmtId="0" fontId="14" fillId="9" borderId="21" xfId="0" applyFont="1" applyFill="1" applyBorder="1" applyAlignment="1">
      <alignment horizontal="center" vertical="center" wrapText="1"/>
    </xf>
    <xf numFmtId="0" fontId="14" fillId="9" borderId="20"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14" fillId="9" borderId="21" xfId="0" applyFont="1" applyFill="1" applyBorder="1" applyAlignment="1">
      <alignment vertical="center" wrapText="1"/>
    </xf>
    <xf numFmtId="0" fontId="14" fillId="9" borderId="19" xfId="0" applyFont="1" applyFill="1" applyBorder="1" applyAlignment="1">
      <alignment vertical="center" wrapText="1"/>
    </xf>
    <xf numFmtId="0" fontId="14" fillId="9" borderId="14"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1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5" fillId="0" borderId="0" xfId="0" applyFont="1" applyAlignment="1">
      <alignment wrapText="1"/>
    </xf>
    <xf numFmtId="0" fontId="2" fillId="0" borderId="0" xfId="0" applyFont="1"/>
    <xf numFmtId="0" fontId="2" fillId="10" borderId="0" xfId="0" applyFont="1" applyFill="1"/>
    <xf numFmtId="0" fontId="14" fillId="11" borderId="0" xfId="0" applyFont="1" applyFill="1"/>
    <xf numFmtId="0" fontId="14" fillId="0" borderId="0" xfId="0" applyFont="1"/>
  </cellXfs>
  <cellStyles count="2">
    <cellStyle name="Bad" xfId="1" builtinId="27"/>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 val="Kostnadskategorier"/>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5"/>
  <sheetViews>
    <sheetView tabSelected="1" zoomScaleNormal="100" workbookViewId="0">
      <selection activeCell="C12" sqref="C12"/>
    </sheetView>
  </sheetViews>
  <sheetFormatPr defaultColWidth="9.109375" defaultRowHeight="14.4" x14ac:dyDescent="0.3"/>
  <cols>
    <col min="1" max="1" width="28.33203125" customWidth="1"/>
    <col min="2" max="2" width="27.44140625" customWidth="1"/>
    <col min="3" max="3" width="52" customWidth="1"/>
    <col min="4" max="4" width="29.109375" customWidth="1"/>
    <col min="5" max="5" width="27.44140625" customWidth="1"/>
    <col min="7" max="7" width="32.44140625" customWidth="1"/>
    <col min="8" max="8" width="10.109375" customWidth="1"/>
    <col min="9" max="9" width="11.109375" customWidth="1"/>
  </cols>
  <sheetData>
    <row r="1" spans="1:8" x14ac:dyDescent="0.3">
      <c r="A1" t="s">
        <v>0</v>
      </c>
    </row>
    <row r="2" spans="1:8" s="10" customFormat="1" x14ac:dyDescent="0.3">
      <c r="A2" s="10" t="s">
        <v>354</v>
      </c>
      <c r="C2" s="135"/>
      <c r="D2" s="135"/>
      <c r="E2" s="135"/>
    </row>
    <row r="3" spans="1:8" x14ac:dyDescent="0.3">
      <c r="A3" t="s">
        <v>1</v>
      </c>
      <c r="B3" t="s">
        <v>346</v>
      </c>
    </row>
    <row r="5" spans="1:8" x14ac:dyDescent="0.3">
      <c r="A5" s="3" t="s">
        <v>2</v>
      </c>
      <c r="B5" s="3" t="s">
        <v>3</v>
      </c>
      <c r="C5" s="3" t="s">
        <v>4</v>
      </c>
      <c r="D5" s="3" t="s">
        <v>5</v>
      </c>
      <c r="E5" s="3" t="s">
        <v>6</v>
      </c>
    </row>
    <row r="6" spans="1:8" x14ac:dyDescent="0.3">
      <c r="A6" t="s">
        <v>7</v>
      </c>
      <c r="B6" t="s">
        <v>8</v>
      </c>
      <c r="C6" s="47" t="s">
        <v>9</v>
      </c>
      <c r="D6" s="37"/>
      <c r="E6" s="48"/>
    </row>
    <row r="7" spans="1:8" s="10" customFormat="1" x14ac:dyDescent="0.3">
      <c r="A7" s="136" t="s">
        <v>352</v>
      </c>
      <c r="B7" s="136" t="s">
        <v>8</v>
      </c>
      <c r="C7" s="137" t="s">
        <v>353</v>
      </c>
      <c r="D7" s="138"/>
      <c r="E7" s="136"/>
      <c r="F7" s="136"/>
      <c r="G7" s="139"/>
      <c r="H7" s="136"/>
    </row>
    <row r="8" spans="1:8" x14ac:dyDescent="0.3">
      <c r="A8" t="s">
        <v>10</v>
      </c>
      <c r="B8" t="s">
        <v>11</v>
      </c>
      <c r="C8" s="49" t="s">
        <v>12</v>
      </c>
      <c r="D8" s="38"/>
      <c r="E8" s="49"/>
    </row>
    <row r="9" spans="1:8" x14ac:dyDescent="0.3">
      <c r="A9" t="s">
        <v>13</v>
      </c>
      <c r="B9" t="s">
        <v>14</v>
      </c>
      <c r="C9" s="49" t="s">
        <v>286</v>
      </c>
      <c r="D9" s="38"/>
      <c r="E9" s="49" t="s">
        <v>287</v>
      </c>
    </row>
    <row r="10" spans="1:8" x14ac:dyDescent="0.3">
      <c r="A10" t="s">
        <v>15</v>
      </c>
      <c r="B10" t="s">
        <v>16</v>
      </c>
      <c r="C10" s="49" t="s">
        <v>288</v>
      </c>
      <c r="D10" s="39"/>
      <c r="E10" s="49"/>
    </row>
    <row r="11" spans="1:8" x14ac:dyDescent="0.3">
      <c r="A11" t="s">
        <v>17</v>
      </c>
      <c r="B11" t="s">
        <v>18</v>
      </c>
      <c r="C11" s="49" t="s">
        <v>289</v>
      </c>
      <c r="D11" s="49"/>
      <c r="E11" s="49"/>
      <c r="G11" s="25"/>
    </row>
    <row r="12" spans="1:8" x14ac:dyDescent="0.3">
      <c r="A12" t="s">
        <v>19</v>
      </c>
      <c r="B12" t="s">
        <v>20</v>
      </c>
      <c r="C12" s="49" t="s">
        <v>21</v>
      </c>
      <c r="D12" s="49"/>
      <c r="E12" s="49"/>
      <c r="G12" s="25"/>
    </row>
    <row r="13" spans="1:8" x14ac:dyDescent="0.3">
      <c r="A13" t="s">
        <v>22</v>
      </c>
      <c r="B13" s="10" t="s">
        <v>23</v>
      </c>
      <c r="C13" s="49" t="s">
        <v>290</v>
      </c>
      <c r="D13" s="49"/>
      <c r="E13" s="49"/>
    </row>
    <row r="14" spans="1:8" x14ac:dyDescent="0.3">
      <c r="A14" t="s">
        <v>24</v>
      </c>
      <c r="B14" s="10" t="s">
        <v>25</v>
      </c>
      <c r="C14" s="49" t="s">
        <v>26</v>
      </c>
      <c r="D14" s="49"/>
      <c r="E14" s="49" t="s">
        <v>27</v>
      </c>
    </row>
    <row r="15" spans="1:8" x14ac:dyDescent="0.3">
      <c r="A15" t="s">
        <v>28</v>
      </c>
      <c r="B15" s="10" t="s">
        <v>29</v>
      </c>
      <c r="C15" s="49" t="s">
        <v>291</v>
      </c>
      <c r="D15" s="49"/>
      <c r="E15" s="47"/>
      <c r="G15" s="25"/>
    </row>
    <row r="16" spans="1:8" x14ac:dyDescent="0.3">
      <c r="A16" s="10" t="s">
        <v>30</v>
      </c>
      <c r="B16" s="10"/>
      <c r="C16" s="49" t="s">
        <v>31</v>
      </c>
      <c r="D16" s="49"/>
      <c r="E16" s="49" t="s">
        <v>32</v>
      </c>
    </row>
    <row r="17" spans="1:7" x14ac:dyDescent="0.3">
      <c r="A17" s="10" t="s">
        <v>33</v>
      </c>
      <c r="B17" s="53">
        <v>2018</v>
      </c>
      <c r="C17" s="45" t="s">
        <v>34</v>
      </c>
      <c r="D17" s="38"/>
      <c r="E17" s="45"/>
    </row>
    <row r="18" spans="1:7" x14ac:dyDescent="0.3">
      <c r="A18" s="10" t="s">
        <v>35</v>
      </c>
      <c r="B18" s="10" t="s">
        <v>36</v>
      </c>
      <c r="C18" s="45" t="s">
        <v>37</v>
      </c>
      <c r="D18" s="38"/>
      <c r="E18" s="45" t="s">
        <v>38</v>
      </c>
    </row>
    <row r="19" spans="1:7" x14ac:dyDescent="0.3">
      <c r="A19" s="10" t="s">
        <v>39</v>
      </c>
      <c r="B19" s="10" t="s">
        <v>40</v>
      </c>
      <c r="C19" s="45" t="s">
        <v>41</v>
      </c>
      <c r="D19" s="38"/>
      <c r="E19" s="45" t="s">
        <v>42</v>
      </c>
    </row>
    <row r="20" spans="1:7" x14ac:dyDescent="0.3">
      <c r="A20" s="36" t="s">
        <v>43</v>
      </c>
      <c r="B20" s="36" t="s">
        <v>296</v>
      </c>
      <c r="C20" s="40" t="s">
        <v>44</v>
      </c>
      <c r="D20" s="50"/>
      <c r="E20" s="45"/>
    </row>
    <row r="21" spans="1:7" x14ac:dyDescent="0.3">
      <c r="A21" s="36" t="s">
        <v>45</v>
      </c>
      <c r="B21" s="36" t="s">
        <v>46</v>
      </c>
      <c r="C21" s="40" t="s">
        <v>47</v>
      </c>
      <c r="D21" s="40"/>
      <c r="E21" s="45" t="s">
        <v>292</v>
      </c>
    </row>
    <row r="22" spans="1:7" x14ac:dyDescent="0.3">
      <c r="A22" s="36" t="s">
        <v>48</v>
      </c>
      <c r="B22" s="36" t="s">
        <v>46</v>
      </c>
      <c r="C22" s="40" t="s">
        <v>49</v>
      </c>
      <c r="D22" s="40"/>
      <c r="E22" s="45" t="s">
        <v>293</v>
      </c>
    </row>
    <row r="23" spans="1:7" x14ac:dyDescent="0.3">
      <c r="A23" s="36" t="s">
        <v>50</v>
      </c>
      <c r="B23" s="36" t="s">
        <v>51</v>
      </c>
      <c r="C23" s="40" t="s">
        <v>327</v>
      </c>
      <c r="D23" s="40"/>
      <c r="E23" s="45" t="s">
        <v>330</v>
      </c>
    </row>
    <row r="24" spans="1:7" x14ac:dyDescent="0.3">
      <c r="A24" s="36" t="s">
        <v>52</v>
      </c>
      <c r="B24" s="36" t="s">
        <v>53</v>
      </c>
      <c r="C24" s="40" t="s">
        <v>328</v>
      </c>
      <c r="D24" s="40" t="s">
        <v>54</v>
      </c>
      <c r="E24" s="44" t="s">
        <v>329</v>
      </c>
      <c r="G24" s="25"/>
    </row>
    <row r="25" spans="1:7" x14ac:dyDescent="0.3">
      <c r="A25" s="36" t="s">
        <v>55</v>
      </c>
      <c r="B25" s="36" t="s">
        <v>56</v>
      </c>
      <c r="C25" s="40" t="s">
        <v>347</v>
      </c>
      <c r="D25" s="40"/>
      <c r="E25" s="45"/>
    </row>
    <row r="26" spans="1:7" x14ac:dyDescent="0.3">
      <c r="A26" s="36" t="s">
        <v>57</v>
      </c>
      <c r="B26" s="36" t="s">
        <v>297</v>
      </c>
      <c r="C26" s="41" t="s">
        <v>58</v>
      </c>
      <c r="D26" s="40"/>
      <c r="E26" s="45" t="s">
        <v>351</v>
      </c>
    </row>
    <row r="27" spans="1:7" x14ac:dyDescent="0.3">
      <c r="A27" s="36" t="s">
        <v>59</v>
      </c>
      <c r="B27" s="36" t="s">
        <v>60</v>
      </c>
      <c r="C27" s="40" t="s">
        <v>294</v>
      </c>
      <c r="D27" s="47" t="s">
        <v>61</v>
      </c>
      <c r="E27" s="45" t="s">
        <v>62</v>
      </c>
      <c r="G27" s="25"/>
    </row>
    <row r="28" spans="1:7" ht="15" customHeight="1" x14ac:dyDescent="0.3">
      <c r="A28" s="36" t="s">
        <v>63</v>
      </c>
      <c r="B28" s="36" t="s">
        <v>298</v>
      </c>
      <c r="C28" s="42" t="s">
        <v>64</v>
      </c>
      <c r="D28" s="42" t="s">
        <v>65</v>
      </c>
      <c r="E28" s="46" t="s">
        <v>295</v>
      </c>
    </row>
    <row r="29" spans="1:7" x14ac:dyDescent="0.3">
      <c r="A29" s="1" t="s">
        <v>63</v>
      </c>
      <c r="B29" s="1" t="s">
        <v>66</v>
      </c>
      <c r="C29" s="43" t="s">
        <v>67</v>
      </c>
      <c r="D29" s="42" t="s">
        <v>65</v>
      </c>
      <c r="E29" s="43"/>
    </row>
    <row r="30" spans="1:7" ht="144" x14ac:dyDescent="0.3">
      <c r="A30" s="1" t="s">
        <v>63</v>
      </c>
      <c r="B30" s="1" t="s">
        <v>66</v>
      </c>
      <c r="C30" s="43" t="s">
        <v>68</v>
      </c>
      <c r="D30" s="42" t="s">
        <v>65</v>
      </c>
      <c r="E30" s="43" t="s">
        <v>69</v>
      </c>
    </row>
    <row r="31" spans="1:7" x14ac:dyDescent="0.3">
      <c r="A31" s="1" t="s">
        <v>63</v>
      </c>
      <c r="B31" s="1" t="s">
        <v>66</v>
      </c>
      <c r="C31" s="43" t="s">
        <v>70</v>
      </c>
      <c r="D31" s="42" t="s">
        <v>65</v>
      </c>
      <c r="E31" s="43"/>
    </row>
    <row r="32" spans="1:7" x14ac:dyDescent="0.3">
      <c r="A32" s="1" t="s">
        <v>63</v>
      </c>
      <c r="B32" s="1" t="s">
        <v>66</v>
      </c>
      <c r="C32" s="43" t="s">
        <v>71</v>
      </c>
      <c r="D32" s="42" t="s">
        <v>65</v>
      </c>
      <c r="E32" s="43"/>
    </row>
    <row r="33" spans="1:8" x14ac:dyDescent="0.3">
      <c r="A33" s="1" t="s">
        <v>63</v>
      </c>
      <c r="B33" s="1" t="s">
        <v>66</v>
      </c>
      <c r="C33" s="43" t="s">
        <v>72</v>
      </c>
      <c r="D33" s="42" t="s">
        <v>65</v>
      </c>
      <c r="E33" s="43"/>
    </row>
    <row r="34" spans="1:8" x14ac:dyDescent="0.3">
      <c r="A34" s="1" t="s">
        <v>63</v>
      </c>
      <c r="B34" s="1" t="s">
        <v>66</v>
      </c>
      <c r="C34" s="43" t="s">
        <v>73</v>
      </c>
      <c r="D34" s="42" t="s">
        <v>65</v>
      </c>
      <c r="E34" s="43"/>
    </row>
    <row r="35" spans="1:8" ht="115.2" x14ac:dyDescent="0.3">
      <c r="A35" s="1" t="s">
        <v>63</v>
      </c>
      <c r="B35" s="1" t="s">
        <v>66</v>
      </c>
      <c r="C35" s="43" t="s">
        <v>74</v>
      </c>
      <c r="D35" s="42" t="s">
        <v>65</v>
      </c>
      <c r="E35" s="43" t="s">
        <v>75</v>
      </c>
    </row>
    <row r="36" spans="1:8" x14ac:dyDescent="0.3">
      <c r="A36" s="1" t="s">
        <v>76</v>
      </c>
      <c r="B36" s="1" t="s">
        <v>77</v>
      </c>
      <c r="C36" s="51"/>
      <c r="D36" s="51" t="s">
        <v>78</v>
      </c>
      <c r="E36" s="52"/>
    </row>
    <row r="37" spans="1:8" x14ac:dyDescent="0.3">
      <c r="A37" s="1" t="s">
        <v>79</v>
      </c>
      <c r="B37" s="1" t="s">
        <v>80</v>
      </c>
      <c r="C37" s="40" t="s">
        <v>81</v>
      </c>
      <c r="D37" s="40"/>
      <c r="E37" s="45" t="s">
        <v>82</v>
      </c>
      <c r="G37" s="31"/>
    </row>
    <row r="38" spans="1:8" x14ac:dyDescent="0.3">
      <c r="C38" s="4"/>
      <c r="D38" s="4"/>
      <c r="E38" s="4"/>
    </row>
    <row r="39" spans="1:8" x14ac:dyDescent="0.3">
      <c r="B39" s="1"/>
      <c r="C39" s="4"/>
      <c r="D39" s="4"/>
      <c r="E39" s="4"/>
    </row>
    <row r="40" spans="1:8" x14ac:dyDescent="0.3">
      <c r="B40" s="2" t="s">
        <v>83</v>
      </c>
    </row>
    <row r="41" spans="1:8" x14ac:dyDescent="0.3">
      <c r="B41" s="3" t="s">
        <v>84</v>
      </c>
      <c r="C41" s="3" t="s">
        <v>85</v>
      </c>
      <c r="D41" s="3" t="s">
        <v>86</v>
      </c>
      <c r="E41" s="3" t="s">
        <v>87</v>
      </c>
      <c r="F41" s="3" t="s">
        <v>88</v>
      </c>
      <c r="G41" s="3" t="s">
        <v>89</v>
      </c>
      <c r="H41" s="3" t="s">
        <v>90</v>
      </c>
    </row>
    <row r="42" spans="1:8" x14ac:dyDescent="0.3">
      <c r="A42" s="3" t="s">
        <v>91</v>
      </c>
      <c r="B42" s="30" t="s">
        <v>92</v>
      </c>
      <c r="C42" s="7" t="s">
        <v>93</v>
      </c>
      <c r="D42" s="6" t="s">
        <v>94</v>
      </c>
      <c r="E42" s="7" t="s">
        <v>95</v>
      </c>
      <c r="F42" s="7" t="s">
        <v>96</v>
      </c>
      <c r="G42" s="7"/>
      <c r="H42" s="6"/>
    </row>
    <row r="43" spans="1:8" x14ac:dyDescent="0.3">
      <c r="A43" s="3" t="s">
        <v>97</v>
      </c>
      <c r="B43" s="28" t="s">
        <v>98</v>
      </c>
      <c r="C43" s="7" t="s">
        <v>299</v>
      </c>
      <c r="D43" s="6" t="s">
        <v>94</v>
      </c>
      <c r="E43" s="6" t="s">
        <v>95</v>
      </c>
      <c r="F43" s="6" t="s">
        <v>96</v>
      </c>
      <c r="G43" s="7"/>
      <c r="H43" s="6" t="s">
        <v>99</v>
      </c>
    </row>
    <row r="44" spans="1:8" x14ac:dyDescent="0.3">
      <c r="A44" s="3" t="s">
        <v>100</v>
      </c>
      <c r="B44" s="28" t="s">
        <v>101</v>
      </c>
      <c r="C44" s="6" t="s">
        <v>102</v>
      </c>
      <c r="D44" s="6" t="s">
        <v>94</v>
      </c>
      <c r="E44" t="s">
        <v>95</v>
      </c>
      <c r="F44" t="s">
        <v>96</v>
      </c>
      <c r="G44" s="6"/>
      <c r="H44" s="6"/>
    </row>
    <row r="45" spans="1:8" x14ac:dyDescent="0.3">
      <c r="A45" s="3"/>
      <c r="B45" s="8"/>
      <c r="C45" s="9"/>
      <c r="D45" s="9"/>
      <c r="E45" s="9"/>
      <c r="F45" s="9"/>
      <c r="G45" s="9"/>
      <c r="H45" s="9"/>
    </row>
    <row r="46" spans="1:8" x14ac:dyDescent="0.3">
      <c r="A46" s="3" t="s">
        <v>103</v>
      </c>
      <c r="B46" s="26"/>
      <c r="C46" s="3"/>
      <c r="D46" s="3"/>
      <c r="E46" s="3"/>
      <c r="F46" s="3"/>
      <c r="G46" s="3"/>
    </row>
    <row r="47" spans="1:8" x14ac:dyDescent="0.3">
      <c r="A47" s="3"/>
      <c r="B47" s="3"/>
      <c r="C47" s="3"/>
      <c r="D47" s="3"/>
      <c r="E47" s="3"/>
      <c r="F47" s="3"/>
      <c r="G47" s="3"/>
    </row>
    <row r="49" spans="1:7" x14ac:dyDescent="0.3">
      <c r="A49" s="2" t="s">
        <v>104</v>
      </c>
    </row>
    <row r="50" spans="1:7" x14ac:dyDescent="0.3">
      <c r="A50" s="3" t="s">
        <v>105</v>
      </c>
      <c r="B50" s="3" t="s">
        <v>106</v>
      </c>
      <c r="C50" s="3" t="s">
        <v>90</v>
      </c>
    </row>
    <row r="51" spans="1:7" x14ac:dyDescent="0.3">
      <c r="A51" s="29" t="s">
        <v>107</v>
      </c>
      <c r="B51" s="9" t="s">
        <v>108</v>
      </c>
      <c r="C51" s="6" t="s">
        <v>109</v>
      </c>
    </row>
    <row r="53" spans="1:7" x14ac:dyDescent="0.3">
      <c r="A53" s="3" t="s">
        <v>110</v>
      </c>
    </row>
    <row r="54" spans="1:7" x14ac:dyDescent="0.3">
      <c r="A54" s="3" t="s">
        <v>111</v>
      </c>
      <c r="B54" s="3" t="s">
        <v>112</v>
      </c>
      <c r="C54" s="3" t="s">
        <v>113</v>
      </c>
      <c r="D54" s="3" t="s">
        <v>114</v>
      </c>
      <c r="E54" s="3" t="s">
        <v>90</v>
      </c>
    </row>
    <row r="55" spans="1:7" s="10" customFormat="1" x14ac:dyDescent="0.3">
      <c r="A55" s="22" t="s">
        <v>115</v>
      </c>
      <c r="B55" s="23" t="s">
        <v>116</v>
      </c>
      <c r="C55" s="7" t="s">
        <v>117</v>
      </c>
      <c r="D55" s="7" t="s">
        <v>118</v>
      </c>
      <c r="E55" s="7" t="s">
        <v>301</v>
      </c>
      <c r="G55" s="24"/>
    </row>
    <row r="56" spans="1:7" s="10" customFormat="1" x14ac:dyDescent="0.3">
      <c r="A56" s="22" t="s">
        <v>119</v>
      </c>
      <c r="B56" s="23" t="s">
        <v>300</v>
      </c>
      <c r="C56" s="10" t="s">
        <v>120</v>
      </c>
      <c r="D56" s="10" t="s">
        <v>121</v>
      </c>
      <c r="E56" s="7" t="s">
        <v>122</v>
      </c>
      <c r="G56" s="24"/>
    </row>
    <row r="58" spans="1:7" x14ac:dyDescent="0.3">
      <c r="A58" s="3"/>
      <c r="G58" s="27"/>
    </row>
    <row r="61" spans="1:7" x14ac:dyDescent="0.3">
      <c r="C61" s="4"/>
    </row>
    <row r="63" spans="1:7" x14ac:dyDescent="0.3">
      <c r="A63" s="5" t="s">
        <v>123</v>
      </c>
    </row>
    <row r="64" spans="1:7" x14ac:dyDescent="0.3">
      <c r="A64" s="3" t="s">
        <v>124</v>
      </c>
      <c r="B64" s="3" t="s">
        <v>125</v>
      </c>
    </row>
    <row r="65" spans="1:6" x14ac:dyDescent="0.3">
      <c r="A65" s="9"/>
      <c r="B65" s="54" t="s">
        <v>126</v>
      </c>
      <c r="F65"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4"/>
  <sheetViews>
    <sheetView topLeftCell="A7" zoomScale="80" zoomScaleNormal="80" workbookViewId="0">
      <selection activeCell="B23" sqref="B23"/>
    </sheetView>
  </sheetViews>
  <sheetFormatPr defaultColWidth="9.109375" defaultRowHeight="14.4" x14ac:dyDescent="0.3"/>
  <cols>
    <col min="1" max="1" width="16.44140625" customWidth="1"/>
    <col min="2" max="11" width="29.44140625" customWidth="1"/>
    <col min="12" max="12" width="17.44140625" customWidth="1"/>
    <col min="13" max="13" width="17.109375" customWidth="1"/>
    <col min="17" max="17" width="22.109375" customWidth="1"/>
    <col min="18" max="18" width="14.44140625" customWidth="1"/>
    <col min="19" max="19" width="19.88671875" customWidth="1"/>
  </cols>
  <sheetData>
    <row r="1" spans="1:21" ht="15" customHeight="1" x14ac:dyDescent="0.3">
      <c r="A1" s="3" t="s">
        <v>127</v>
      </c>
      <c r="N1" s="10"/>
      <c r="O1" s="10"/>
      <c r="P1" s="10"/>
      <c r="Q1" s="10"/>
      <c r="R1" s="10"/>
    </row>
    <row r="2" spans="1:21" ht="15" customHeight="1" x14ac:dyDescent="0.3">
      <c r="A2" s="12"/>
      <c r="B2" s="12"/>
      <c r="C2" s="12"/>
      <c r="D2" s="12"/>
      <c r="E2" s="12"/>
      <c r="F2" s="12"/>
      <c r="G2" s="12"/>
      <c r="H2" s="12"/>
      <c r="I2" s="12"/>
      <c r="J2" s="12"/>
      <c r="K2" s="12"/>
      <c r="L2" s="12"/>
      <c r="M2" s="12"/>
      <c r="N2" s="12"/>
      <c r="O2" s="13"/>
      <c r="P2" s="13"/>
      <c r="Q2" s="13"/>
      <c r="R2" s="13"/>
      <c r="S2" s="12"/>
      <c r="T2" s="12"/>
      <c r="U2" s="12"/>
    </row>
    <row r="3" spans="1:21" ht="15" customHeight="1" x14ac:dyDescent="0.3">
      <c r="A3" s="12"/>
      <c r="B3" s="12"/>
      <c r="C3" s="12"/>
      <c r="D3" s="12"/>
      <c r="E3" s="12"/>
      <c r="F3" s="12"/>
      <c r="G3" s="12"/>
      <c r="H3" s="12"/>
      <c r="I3" s="12"/>
      <c r="J3" s="12"/>
      <c r="K3" s="12"/>
      <c r="L3" s="12"/>
      <c r="M3" s="12"/>
      <c r="N3" s="12"/>
      <c r="O3" s="12"/>
      <c r="P3" s="12"/>
      <c r="Q3" s="12"/>
      <c r="R3" s="12"/>
      <c r="S3" s="12"/>
      <c r="T3" s="12"/>
      <c r="U3" s="12"/>
    </row>
    <row r="4" spans="1:21" x14ac:dyDescent="0.3">
      <c r="A4" s="11" t="s">
        <v>128</v>
      </c>
      <c r="B4" s="11" t="s">
        <v>129</v>
      </c>
      <c r="C4" s="11" t="s">
        <v>130</v>
      </c>
      <c r="D4" s="11" t="s">
        <v>131</v>
      </c>
      <c r="E4" s="11" t="s">
        <v>132</v>
      </c>
      <c r="F4" s="11" t="s">
        <v>133</v>
      </c>
      <c r="G4" s="117" t="s">
        <v>134</v>
      </c>
      <c r="H4" s="117"/>
      <c r="I4" s="117"/>
      <c r="J4" s="117"/>
      <c r="K4" s="14" t="s">
        <v>135</v>
      </c>
      <c r="L4" s="11" t="s">
        <v>136</v>
      </c>
      <c r="M4" s="117" t="s">
        <v>137</v>
      </c>
      <c r="N4" s="117"/>
      <c r="O4" s="117"/>
      <c r="P4" s="117"/>
      <c r="Q4" s="11" t="s">
        <v>6</v>
      </c>
      <c r="R4" s="11" t="s">
        <v>138</v>
      </c>
      <c r="S4" s="11" t="s">
        <v>139</v>
      </c>
      <c r="T4" s="12"/>
      <c r="U4" s="12"/>
    </row>
    <row r="5" spans="1:21" x14ac:dyDescent="0.3">
      <c r="A5" s="11" t="s">
        <v>140</v>
      </c>
      <c r="B5" s="11"/>
      <c r="C5" s="11"/>
      <c r="D5" s="11" t="str">
        <f>IF(ISTEXT(F6),"(NB! Velg tiltakskategori under)","")</f>
        <v>(NB! Velg tiltakskategori under)</v>
      </c>
      <c r="E5" s="11" t="s">
        <v>141</v>
      </c>
      <c r="F5" s="11" t="s">
        <v>141</v>
      </c>
      <c r="G5" s="117" t="s">
        <v>142</v>
      </c>
      <c r="H5" s="117"/>
      <c r="I5" s="117"/>
      <c r="J5" s="117"/>
      <c r="K5" s="11" t="s">
        <v>143</v>
      </c>
      <c r="L5" s="11" t="s">
        <v>141</v>
      </c>
      <c r="M5" s="11" t="s">
        <v>144</v>
      </c>
      <c r="N5" s="11" t="s">
        <v>145</v>
      </c>
      <c r="O5" s="11" t="s">
        <v>146</v>
      </c>
      <c r="P5" s="11" t="s">
        <v>147</v>
      </c>
      <c r="Q5" s="12"/>
      <c r="R5" s="12"/>
      <c r="S5" s="12"/>
      <c r="T5" s="12"/>
      <c r="U5" s="12"/>
    </row>
    <row r="6" spans="1:21" ht="100.8" x14ac:dyDescent="0.3">
      <c r="A6" s="11" t="s">
        <v>148</v>
      </c>
      <c r="B6" s="18" t="s">
        <v>149</v>
      </c>
      <c r="C6" s="18" t="s">
        <v>150</v>
      </c>
      <c r="D6" s="18" t="s">
        <v>151</v>
      </c>
      <c r="E6" s="18">
        <v>1</v>
      </c>
      <c r="F6" s="55" t="s">
        <v>302</v>
      </c>
      <c r="G6" s="15" t="s">
        <v>337</v>
      </c>
      <c r="H6" s="15" t="s">
        <v>152</v>
      </c>
      <c r="I6" s="15"/>
      <c r="J6" s="111" t="s">
        <v>349</v>
      </c>
      <c r="K6" s="18" t="s">
        <v>153</v>
      </c>
      <c r="L6" s="18" t="s">
        <v>335</v>
      </c>
      <c r="M6" s="18" t="s">
        <v>334</v>
      </c>
      <c r="N6" s="18" t="s">
        <v>334</v>
      </c>
      <c r="O6" s="18"/>
      <c r="P6" s="18" t="s">
        <v>334</v>
      </c>
      <c r="Q6" s="18"/>
      <c r="R6" s="18" t="s">
        <v>154</v>
      </c>
      <c r="S6" s="18" t="s">
        <v>155</v>
      </c>
      <c r="T6" s="12"/>
      <c r="U6" s="12"/>
    </row>
    <row r="7" spans="1:21" ht="216" x14ac:dyDescent="0.3">
      <c r="A7" s="11" t="s">
        <v>156</v>
      </c>
      <c r="B7" s="18" t="s">
        <v>157</v>
      </c>
      <c r="C7" s="18" t="s">
        <v>150</v>
      </c>
      <c r="D7" s="18" t="s">
        <v>158</v>
      </c>
      <c r="E7" s="18">
        <v>2</v>
      </c>
      <c r="F7" s="55" t="s">
        <v>159</v>
      </c>
      <c r="G7" s="15" t="s">
        <v>338</v>
      </c>
      <c r="H7" s="15"/>
      <c r="I7" s="15"/>
      <c r="J7" s="15"/>
      <c r="K7" s="18" t="s">
        <v>153</v>
      </c>
      <c r="L7" s="18"/>
      <c r="M7" s="18" t="s">
        <v>334</v>
      </c>
      <c r="N7" s="18" t="s">
        <v>334</v>
      </c>
      <c r="O7" s="18"/>
      <c r="P7" s="18" t="s">
        <v>334</v>
      </c>
      <c r="Q7" s="18" t="s">
        <v>160</v>
      </c>
      <c r="R7" s="18" t="s">
        <v>154</v>
      </c>
      <c r="S7" s="18" t="s">
        <v>155</v>
      </c>
      <c r="T7" s="12"/>
      <c r="U7" s="12"/>
    </row>
    <row r="8" spans="1:21" ht="100.8" x14ac:dyDescent="0.3">
      <c r="A8" s="11" t="s">
        <v>161</v>
      </c>
      <c r="B8" s="18" t="s">
        <v>162</v>
      </c>
      <c r="C8" s="18"/>
      <c r="D8" s="18" t="s">
        <v>158</v>
      </c>
      <c r="E8" s="18" t="s">
        <v>163</v>
      </c>
      <c r="F8" s="18" t="s">
        <v>164</v>
      </c>
      <c r="G8" s="15" t="s">
        <v>165</v>
      </c>
      <c r="H8" s="15"/>
      <c r="I8" s="15"/>
      <c r="J8" s="15"/>
      <c r="K8" s="18" t="s">
        <v>166</v>
      </c>
      <c r="L8" s="18" t="s">
        <v>336</v>
      </c>
      <c r="M8" s="18" t="s">
        <v>334</v>
      </c>
      <c r="N8" s="18"/>
      <c r="O8" s="18"/>
      <c r="P8" s="18"/>
      <c r="Q8" s="18"/>
      <c r="R8" s="19">
        <v>140000</v>
      </c>
      <c r="S8" s="19" t="s">
        <v>166</v>
      </c>
      <c r="T8" s="12"/>
      <c r="U8" s="12"/>
    </row>
    <row r="9" spans="1:21" x14ac:dyDescent="0.3">
      <c r="A9" s="11" t="s">
        <v>167</v>
      </c>
      <c r="B9" s="12"/>
      <c r="C9" s="12"/>
      <c r="D9" s="12"/>
      <c r="E9" s="12"/>
      <c r="F9" s="12"/>
      <c r="G9" s="12"/>
      <c r="H9" s="12"/>
      <c r="I9" s="12"/>
      <c r="J9" s="12"/>
      <c r="K9" s="12"/>
      <c r="L9" s="12"/>
      <c r="M9" s="12"/>
      <c r="N9" s="12"/>
      <c r="O9" s="12"/>
      <c r="P9" s="12"/>
      <c r="Q9" s="12"/>
      <c r="R9" s="12"/>
      <c r="S9" s="12"/>
      <c r="T9" s="12"/>
      <c r="U9" s="12"/>
    </row>
    <row r="10" spans="1:21" x14ac:dyDescent="0.3">
      <c r="A10" s="11" t="s">
        <v>148</v>
      </c>
      <c r="B10" s="12" t="s">
        <v>168</v>
      </c>
      <c r="C10" s="12" t="s">
        <v>150</v>
      </c>
      <c r="D10" s="12" t="s">
        <v>151</v>
      </c>
      <c r="E10" s="12" t="s">
        <v>163</v>
      </c>
      <c r="F10" s="13" t="s">
        <v>348</v>
      </c>
      <c r="G10" s="12"/>
      <c r="H10" s="12"/>
      <c r="I10" s="12"/>
      <c r="J10" s="12"/>
      <c r="K10" s="12"/>
      <c r="L10" s="12"/>
      <c r="M10" s="12"/>
      <c r="N10" s="12"/>
      <c r="O10" s="12"/>
      <c r="P10" s="12"/>
      <c r="Q10" s="12"/>
      <c r="R10" s="12"/>
      <c r="S10" s="12"/>
      <c r="T10" s="12"/>
      <c r="U10" s="12"/>
    </row>
    <row r="11" spans="1:21" x14ac:dyDescent="0.3">
      <c r="A11" s="11"/>
      <c r="B11" s="12"/>
      <c r="C11" s="12"/>
      <c r="D11" s="12"/>
      <c r="E11" s="12"/>
      <c r="F11" s="12"/>
      <c r="G11" s="12"/>
      <c r="H11" s="12"/>
      <c r="I11" s="12"/>
      <c r="J11" s="12"/>
      <c r="K11" s="12"/>
      <c r="L11" s="12"/>
      <c r="M11" s="12"/>
      <c r="N11" s="12"/>
      <c r="O11" s="12"/>
      <c r="P11" s="12"/>
      <c r="Q11" s="12"/>
      <c r="R11" s="12"/>
      <c r="S11" s="12"/>
      <c r="T11" s="12"/>
      <c r="U11" s="12"/>
    </row>
    <row r="12" spans="1:21" x14ac:dyDescent="0.3">
      <c r="A12" s="11"/>
      <c r="B12" s="12"/>
      <c r="C12" s="12"/>
      <c r="D12" s="12"/>
      <c r="E12" s="16" t="s">
        <v>169</v>
      </c>
      <c r="F12" s="12"/>
      <c r="G12" s="12"/>
      <c r="H12" s="12"/>
      <c r="I12" s="12"/>
      <c r="J12" s="12"/>
      <c r="K12" s="12"/>
      <c r="L12" s="12"/>
      <c r="M12" s="12"/>
      <c r="N12" s="12"/>
      <c r="O12" s="12"/>
      <c r="P12" s="12"/>
      <c r="Q12" s="12"/>
      <c r="R12" s="12"/>
      <c r="S12" s="12"/>
      <c r="T12" s="12"/>
      <c r="U12" s="12"/>
    </row>
    <row r="13" spans="1:21" x14ac:dyDescent="0.3">
      <c r="A13" s="11" t="s">
        <v>127</v>
      </c>
      <c r="B13" s="11" t="s">
        <v>170</v>
      </c>
      <c r="C13" s="11"/>
      <c r="D13" s="11"/>
      <c r="E13" s="11" t="s">
        <v>171</v>
      </c>
      <c r="F13" s="11"/>
      <c r="G13" s="12"/>
      <c r="H13" s="12"/>
      <c r="I13" s="14" t="s">
        <v>172</v>
      </c>
      <c r="J13" s="12"/>
      <c r="K13" s="12"/>
      <c r="L13" s="12"/>
      <c r="M13" s="12"/>
      <c r="N13" s="12"/>
      <c r="O13" s="12"/>
      <c r="P13" s="12"/>
      <c r="Q13" s="12"/>
      <c r="R13" s="12"/>
      <c r="S13" s="12"/>
      <c r="T13" s="12"/>
      <c r="U13" s="12"/>
    </row>
    <row r="14" spans="1:21" ht="15" customHeight="1" x14ac:dyDescent="0.3">
      <c r="A14" s="11"/>
      <c r="B14" s="11" t="s">
        <v>115</v>
      </c>
      <c r="C14" s="11" t="s">
        <v>119</v>
      </c>
      <c r="D14" s="11"/>
      <c r="E14" s="11"/>
      <c r="F14" s="11" t="s">
        <v>115</v>
      </c>
      <c r="G14" s="11" t="s">
        <v>119</v>
      </c>
      <c r="H14" s="11"/>
      <c r="I14" s="11"/>
      <c r="J14" s="12"/>
      <c r="K14" s="12"/>
      <c r="L14" s="12"/>
      <c r="M14" s="12"/>
      <c r="N14" s="12"/>
      <c r="O14" s="12"/>
      <c r="P14" s="12"/>
      <c r="Q14" s="12"/>
      <c r="R14" s="12"/>
      <c r="S14" s="12"/>
      <c r="T14" s="12"/>
      <c r="U14" s="12"/>
    </row>
    <row r="15" spans="1:21" ht="15" customHeight="1" x14ac:dyDescent="0.3">
      <c r="A15" s="11" t="s">
        <v>140</v>
      </c>
      <c r="B15" s="12"/>
      <c r="C15" s="12"/>
      <c r="D15" s="11"/>
      <c r="E15" s="11"/>
      <c r="F15" s="11"/>
      <c r="G15" s="11"/>
      <c r="H15" s="11"/>
      <c r="I15" s="11"/>
      <c r="J15" s="11"/>
      <c r="K15" s="12"/>
      <c r="L15" s="12"/>
      <c r="M15" s="12"/>
      <c r="N15" s="12"/>
      <c r="O15" s="12"/>
      <c r="P15" s="12"/>
      <c r="Q15" s="12"/>
      <c r="R15" s="12"/>
      <c r="S15" s="12"/>
      <c r="T15" s="12"/>
      <c r="U15" s="12"/>
    </row>
    <row r="16" spans="1:21" ht="15" customHeight="1" x14ac:dyDescent="0.3">
      <c r="A16" s="11" t="s">
        <v>148</v>
      </c>
      <c r="B16" s="12" t="s">
        <v>173</v>
      </c>
      <c r="C16" s="12" t="s">
        <v>173</v>
      </c>
      <c r="D16" s="11"/>
      <c r="E16" s="11"/>
      <c r="F16" s="12" t="s">
        <v>174</v>
      </c>
      <c r="G16" s="12" t="s">
        <v>174</v>
      </c>
      <c r="H16" s="12"/>
      <c r="I16" s="11"/>
      <c r="J16" s="12"/>
      <c r="K16" s="17"/>
      <c r="L16" s="12"/>
      <c r="M16" s="12"/>
      <c r="N16" s="12"/>
      <c r="O16" s="12"/>
      <c r="P16" s="12"/>
      <c r="Q16" s="12"/>
      <c r="R16" s="12"/>
      <c r="S16" s="12"/>
      <c r="T16" s="12"/>
      <c r="U16" s="12"/>
    </row>
    <row r="17" spans="1:21" ht="15" customHeight="1" x14ac:dyDescent="0.3">
      <c r="A17" s="11" t="s">
        <v>156</v>
      </c>
      <c r="B17" s="12"/>
      <c r="C17" s="12" t="s">
        <v>173</v>
      </c>
      <c r="D17" s="11"/>
      <c r="E17" s="11"/>
      <c r="F17" s="12"/>
      <c r="G17" s="12" t="s">
        <v>174</v>
      </c>
      <c r="H17" s="12"/>
      <c r="I17" s="11"/>
      <c r="J17" s="12"/>
      <c r="K17" s="12"/>
      <c r="L17" s="12"/>
      <c r="M17" s="12"/>
      <c r="N17" s="12"/>
      <c r="O17" s="12"/>
      <c r="P17" s="12"/>
      <c r="Q17" s="12"/>
      <c r="R17" s="12"/>
      <c r="S17" s="12"/>
      <c r="T17" s="12"/>
      <c r="U17" s="12"/>
    </row>
    <row r="18" spans="1:21" ht="15" customHeight="1" x14ac:dyDescent="0.3">
      <c r="A18" s="11" t="s">
        <v>161</v>
      </c>
      <c r="B18" s="12" t="s">
        <v>173</v>
      </c>
      <c r="C18" s="12" t="s">
        <v>173</v>
      </c>
      <c r="D18" s="12"/>
      <c r="E18" s="12"/>
      <c r="F18" s="12" t="s">
        <v>175</v>
      </c>
      <c r="G18" s="12" t="s">
        <v>175</v>
      </c>
      <c r="H18" s="12"/>
      <c r="I18" s="12"/>
      <c r="J18" s="12" t="s">
        <v>176</v>
      </c>
      <c r="K18" s="12"/>
      <c r="L18" s="12"/>
      <c r="M18" s="12"/>
      <c r="N18" s="12"/>
      <c r="O18" s="12"/>
      <c r="P18" s="12"/>
      <c r="Q18" s="12"/>
      <c r="R18" s="12"/>
      <c r="S18" s="12"/>
      <c r="T18" s="12"/>
      <c r="U18" s="12"/>
    </row>
    <row r="19" spans="1:21" x14ac:dyDescent="0.3">
      <c r="A19" s="12"/>
      <c r="B19" s="12"/>
      <c r="C19" s="12"/>
      <c r="D19" s="12"/>
      <c r="E19" s="12"/>
      <c r="F19" s="16" t="s">
        <v>177</v>
      </c>
      <c r="G19" s="12"/>
      <c r="H19" s="12"/>
      <c r="I19" s="12"/>
      <c r="J19" s="12"/>
      <c r="K19" s="12"/>
      <c r="L19" s="12"/>
      <c r="M19" s="12"/>
      <c r="N19" s="12"/>
      <c r="O19" s="12"/>
      <c r="P19" s="12"/>
      <c r="Q19" s="12"/>
      <c r="R19" s="12"/>
      <c r="S19" s="12"/>
      <c r="T19" s="12"/>
      <c r="U19" s="12"/>
    </row>
    <row r="20" spans="1:21" x14ac:dyDescent="0.3">
      <c r="A20" s="14"/>
      <c r="B20" s="14" t="s">
        <v>128</v>
      </c>
      <c r="C20" s="14"/>
      <c r="D20" s="14"/>
      <c r="E20" s="14" t="s">
        <v>171</v>
      </c>
      <c r="F20" s="14" t="s">
        <v>178</v>
      </c>
      <c r="G20" s="14" t="s">
        <v>179</v>
      </c>
      <c r="H20" s="14" t="s">
        <v>90</v>
      </c>
      <c r="I20" s="12"/>
      <c r="J20" s="12"/>
      <c r="K20" s="12"/>
      <c r="L20" s="12"/>
      <c r="M20" s="12"/>
      <c r="N20" s="12"/>
      <c r="O20" s="12"/>
      <c r="P20" s="12"/>
      <c r="Q20" s="12"/>
      <c r="R20" s="12"/>
      <c r="S20" s="12"/>
      <c r="T20" s="12"/>
      <c r="U20" s="12"/>
    </row>
    <row r="21" spans="1:21" ht="28.8" x14ac:dyDescent="0.3">
      <c r="A21" s="11" t="s">
        <v>180</v>
      </c>
      <c r="B21" s="12" t="s">
        <v>148</v>
      </c>
      <c r="C21" s="12" t="s">
        <v>156</v>
      </c>
      <c r="D21" s="12" t="s">
        <v>161</v>
      </c>
      <c r="E21" s="12" t="s">
        <v>181</v>
      </c>
      <c r="F21" s="20" t="s">
        <v>182</v>
      </c>
      <c r="G21" s="12" t="str">
        <f>S6</f>
        <v>Svært usikker (0-25%)</v>
      </c>
      <c r="H21" s="12"/>
      <c r="I21" s="12"/>
      <c r="J21" s="12"/>
      <c r="K21" s="12"/>
      <c r="L21" s="12"/>
      <c r="M21" s="12"/>
      <c r="N21" s="12"/>
      <c r="O21" s="12"/>
      <c r="P21" s="12"/>
      <c r="Q21" s="12"/>
      <c r="R21" s="12"/>
      <c r="S21" s="12"/>
      <c r="T21" s="12"/>
      <c r="U21" s="12"/>
    </row>
    <row r="22" spans="1:21" x14ac:dyDescent="0.3">
      <c r="A22" s="11" t="s">
        <v>183</v>
      </c>
      <c r="B22" s="12" t="s">
        <v>148</v>
      </c>
      <c r="C22" s="12" t="s">
        <v>156</v>
      </c>
      <c r="D22" s="12"/>
      <c r="E22" s="12" t="s">
        <v>174</v>
      </c>
      <c r="F22" s="20" t="str">
        <f>R7</f>
        <v>Trolig høye kostnader</v>
      </c>
      <c r="G22" s="12" t="str">
        <f>S6</f>
        <v>Svært usikker (0-25%)</v>
      </c>
      <c r="H22" s="12"/>
      <c r="I22" s="12"/>
      <c r="J22" s="12"/>
      <c r="K22" s="12"/>
      <c r="L22" s="12"/>
      <c r="M22" s="12"/>
      <c r="N22" s="12"/>
      <c r="O22" s="12"/>
      <c r="P22" s="12"/>
      <c r="Q22" s="12"/>
      <c r="R22" s="12"/>
      <c r="S22" s="12"/>
      <c r="T22" s="12"/>
      <c r="U22" s="12"/>
    </row>
    <row r="23" spans="1:21" x14ac:dyDescent="0.3">
      <c r="A23" s="11" t="s">
        <v>184</v>
      </c>
      <c r="B23" s="12" t="s">
        <v>148</v>
      </c>
      <c r="C23" s="12"/>
      <c r="D23" s="12"/>
      <c r="E23" s="12" t="s">
        <v>185</v>
      </c>
      <c r="F23" s="20" t="str">
        <f>R6</f>
        <v>Trolig høye kostnader</v>
      </c>
      <c r="G23" s="12" t="str">
        <f>S6</f>
        <v>Svært usikker (0-25%)</v>
      </c>
      <c r="H23" s="12"/>
      <c r="I23" s="12"/>
      <c r="J23" s="12"/>
      <c r="K23" s="12"/>
      <c r="L23" s="12"/>
      <c r="M23" s="12"/>
      <c r="N23" s="12"/>
      <c r="O23" s="12"/>
      <c r="P23" s="12"/>
      <c r="Q23" s="12"/>
      <c r="R23" s="12"/>
      <c r="S23" s="12"/>
      <c r="T23" s="12"/>
      <c r="U23" s="12"/>
    </row>
    <row r="24" spans="1:21" x14ac:dyDescent="0.3">
      <c r="A24" s="11"/>
      <c r="B24" s="12"/>
      <c r="C24" s="12"/>
      <c r="D24" s="12"/>
      <c r="E24" s="12"/>
      <c r="F24" s="12"/>
      <c r="G24" s="12"/>
      <c r="H24" s="12"/>
      <c r="I24" s="12"/>
      <c r="J24" s="12"/>
      <c r="K24" s="12"/>
      <c r="L24" s="12"/>
      <c r="M24" s="12"/>
      <c r="N24" s="12"/>
      <c r="O24" s="12"/>
      <c r="P24" s="12"/>
      <c r="Q24" s="12"/>
      <c r="R24" s="12"/>
      <c r="S24" s="12"/>
      <c r="T24" s="12"/>
      <c r="U24" s="12"/>
    </row>
    <row r="25" spans="1:21" x14ac:dyDescent="0.3">
      <c r="A25" s="11"/>
      <c r="B25" s="12"/>
      <c r="C25" s="12"/>
      <c r="D25" s="12"/>
      <c r="E25" s="16" t="s">
        <v>186</v>
      </c>
      <c r="F25" s="12"/>
      <c r="G25" s="12"/>
      <c r="H25" s="12"/>
      <c r="I25" s="12"/>
      <c r="J25" s="12"/>
      <c r="K25" s="12"/>
      <c r="L25" s="12"/>
      <c r="M25" s="12"/>
      <c r="N25" s="12"/>
      <c r="O25" s="12"/>
      <c r="P25" s="12"/>
      <c r="Q25" s="12"/>
      <c r="R25" s="12"/>
      <c r="S25" s="12"/>
      <c r="T25" s="12"/>
      <c r="U25" s="12"/>
    </row>
    <row r="26" spans="1:21" x14ac:dyDescent="0.3">
      <c r="A26" s="11" t="s">
        <v>187</v>
      </c>
      <c r="B26" s="12"/>
      <c r="C26" s="12"/>
      <c r="D26" s="12"/>
      <c r="E26" s="16" t="s">
        <v>188</v>
      </c>
      <c r="F26" s="12"/>
      <c r="G26" s="12"/>
      <c r="H26" s="12"/>
      <c r="I26" s="12"/>
      <c r="J26" s="12"/>
      <c r="K26" s="12"/>
      <c r="L26" s="12"/>
      <c r="M26" s="12"/>
      <c r="N26" s="12"/>
      <c r="O26" s="12"/>
      <c r="P26" s="12"/>
      <c r="Q26" s="12"/>
      <c r="R26" s="12"/>
      <c r="S26" s="12"/>
      <c r="T26" s="12"/>
      <c r="U26" s="12"/>
    </row>
    <row r="27" spans="1:21" x14ac:dyDescent="0.3">
      <c r="A27" s="11" t="s">
        <v>189</v>
      </c>
      <c r="B27" s="11" t="s">
        <v>190</v>
      </c>
      <c r="C27" s="11" t="s">
        <v>191</v>
      </c>
      <c r="D27" s="11" t="s">
        <v>192</v>
      </c>
      <c r="E27" s="11" t="s">
        <v>193</v>
      </c>
      <c r="F27" s="11" t="s">
        <v>6</v>
      </c>
      <c r="G27" s="12"/>
      <c r="H27" s="12"/>
      <c r="I27" s="12"/>
      <c r="J27" s="12"/>
      <c r="K27" s="12"/>
      <c r="L27" s="12"/>
      <c r="M27" s="12"/>
      <c r="N27" s="12"/>
      <c r="O27" s="12"/>
      <c r="P27" s="12"/>
      <c r="Q27" s="12"/>
      <c r="R27" s="12"/>
      <c r="S27" s="12"/>
      <c r="T27" s="12"/>
      <c r="U27" s="12"/>
    </row>
    <row r="28" spans="1:21" x14ac:dyDescent="0.3">
      <c r="A28" s="11" t="s">
        <v>194</v>
      </c>
      <c r="B28" s="12"/>
      <c r="C28" s="12"/>
      <c r="D28" s="12"/>
      <c r="E28" s="12"/>
      <c r="F28" s="12" t="s">
        <v>195</v>
      </c>
      <c r="G28" s="12"/>
      <c r="H28" s="12"/>
      <c r="I28" s="12"/>
      <c r="J28" s="12"/>
      <c r="K28" s="12"/>
      <c r="L28" s="12"/>
      <c r="M28" s="12"/>
      <c r="N28" s="12"/>
      <c r="O28" s="12"/>
      <c r="P28" s="12"/>
      <c r="Q28" s="12"/>
      <c r="R28" s="12"/>
      <c r="S28" s="12"/>
      <c r="T28" s="12"/>
      <c r="U28" s="12"/>
    </row>
    <row r="29" spans="1:21" x14ac:dyDescent="0.3">
      <c r="A29" s="12"/>
      <c r="B29" s="12"/>
      <c r="C29" s="12"/>
      <c r="D29" s="12"/>
      <c r="E29" s="12"/>
      <c r="F29" s="12"/>
      <c r="G29" s="12"/>
      <c r="H29" s="12"/>
      <c r="I29" s="12"/>
      <c r="J29" s="12"/>
      <c r="K29" s="12"/>
      <c r="L29" s="12"/>
      <c r="M29" s="12"/>
      <c r="N29" s="12"/>
      <c r="O29" s="12"/>
      <c r="P29" s="12"/>
      <c r="Q29" s="12"/>
      <c r="R29" s="12"/>
      <c r="S29" s="12"/>
      <c r="T29" s="12"/>
      <c r="U29" s="12"/>
    </row>
    <row r="30" spans="1:21" x14ac:dyDescent="0.3">
      <c r="A30" s="11" t="s">
        <v>196</v>
      </c>
      <c r="B30" s="12"/>
      <c r="C30" s="12"/>
      <c r="D30" s="12"/>
      <c r="E30" s="12"/>
      <c r="F30" s="12"/>
      <c r="G30" s="12"/>
      <c r="H30" s="12"/>
      <c r="I30" s="12"/>
      <c r="J30" s="12"/>
      <c r="K30" s="12"/>
      <c r="L30" s="12"/>
      <c r="M30" s="12"/>
      <c r="N30" s="12"/>
      <c r="O30" s="12"/>
      <c r="P30" s="12"/>
      <c r="Q30" s="12"/>
      <c r="R30" s="12"/>
      <c r="S30" s="12"/>
      <c r="T30" s="12"/>
      <c r="U30" s="12"/>
    </row>
    <row r="31" spans="1:21" x14ac:dyDescent="0.3">
      <c r="A31" s="11" t="s">
        <v>197</v>
      </c>
      <c r="B31" s="12" t="s">
        <v>180</v>
      </c>
      <c r="C31" s="12"/>
      <c r="D31" s="12"/>
      <c r="E31" s="12"/>
      <c r="F31" s="12"/>
      <c r="G31" s="12"/>
      <c r="H31" s="12"/>
      <c r="I31" s="12"/>
      <c r="J31" s="12"/>
      <c r="K31" s="12"/>
      <c r="L31" s="12"/>
      <c r="M31" s="12"/>
      <c r="N31" s="12"/>
      <c r="O31" s="12"/>
      <c r="P31" s="12"/>
      <c r="Q31" s="12"/>
      <c r="R31" s="12"/>
      <c r="S31" s="12"/>
      <c r="T31" s="12"/>
      <c r="U31" s="12"/>
    </row>
    <row r="32" spans="1:21" x14ac:dyDescent="0.3">
      <c r="A32" s="11" t="s">
        <v>198</v>
      </c>
      <c r="B32" s="13" t="s">
        <v>350</v>
      </c>
      <c r="C32" s="17"/>
      <c r="D32" s="12"/>
      <c r="E32" s="12"/>
      <c r="F32" s="12"/>
      <c r="G32" s="12"/>
      <c r="H32" s="12"/>
      <c r="I32" s="12"/>
      <c r="J32" s="12"/>
      <c r="K32" s="12"/>
      <c r="L32" s="12"/>
      <c r="M32" s="12"/>
      <c r="N32" s="12"/>
      <c r="O32" s="12"/>
      <c r="P32" s="12"/>
      <c r="Q32" s="12"/>
      <c r="R32" s="12"/>
      <c r="S32" s="12"/>
      <c r="T32" s="12"/>
      <c r="U32" s="12"/>
    </row>
    <row r="33" spans="1:21" x14ac:dyDescent="0.3">
      <c r="A33" s="12"/>
      <c r="B33" s="12"/>
      <c r="C33" s="12"/>
      <c r="D33" s="12"/>
      <c r="E33" s="12"/>
      <c r="F33" s="12"/>
      <c r="G33" s="12"/>
      <c r="H33" s="12"/>
      <c r="I33" s="12"/>
      <c r="J33" s="12"/>
      <c r="K33" s="12"/>
      <c r="L33" s="12"/>
      <c r="M33" s="12"/>
      <c r="N33" s="12"/>
      <c r="O33" s="12"/>
      <c r="P33" s="12"/>
      <c r="Q33" s="12"/>
      <c r="R33" s="12"/>
      <c r="S33" s="12"/>
      <c r="T33" s="12"/>
      <c r="U33" s="12"/>
    </row>
    <row r="34" spans="1:21" x14ac:dyDescent="0.3">
      <c r="A34" s="12"/>
      <c r="B34" s="12"/>
      <c r="C34" s="12"/>
      <c r="D34" s="12"/>
      <c r="E34" s="12"/>
      <c r="F34" s="12"/>
      <c r="G34" s="12"/>
      <c r="H34" s="12"/>
      <c r="I34" s="12"/>
      <c r="J34" s="12"/>
      <c r="K34" s="12"/>
      <c r="L34" s="12"/>
      <c r="M34" s="12"/>
      <c r="N34" s="12"/>
      <c r="O34" s="12"/>
      <c r="P34" s="12"/>
      <c r="Q34" s="12"/>
      <c r="R34" s="12"/>
      <c r="S34" s="12"/>
      <c r="T34" s="12"/>
      <c r="U34" s="12"/>
    </row>
    <row r="35" spans="1:21" x14ac:dyDescent="0.3">
      <c r="A35" s="12"/>
      <c r="B35" s="12"/>
      <c r="C35" s="12"/>
      <c r="D35" s="12"/>
      <c r="E35" s="12"/>
      <c r="F35" s="12"/>
      <c r="G35" s="12"/>
      <c r="H35" s="12"/>
      <c r="I35" s="12"/>
      <c r="J35" s="12"/>
      <c r="K35" s="12"/>
      <c r="L35" s="12"/>
      <c r="M35" s="12"/>
      <c r="N35" s="12"/>
      <c r="O35" s="12"/>
      <c r="P35" s="12"/>
      <c r="Q35" s="12"/>
      <c r="R35" s="12"/>
      <c r="S35" s="12"/>
      <c r="T35" s="12"/>
      <c r="U35" s="12"/>
    </row>
    <row r="36" spans="1:21" x14ac:dyDescent="0.3">
      <c r="A36" s="12"/>
      <c r="B36" s="12"/>
      <c r="C36" s="12"/>
      <c r="D36" s="12"/>
      <c r="E36" s="12"/>
      <c r="F36" s="12"/>
      <c r="G36" s="12"/>
      <c r="H36" s="12"/>
      <c r="I36" s="12"/>
      <c r="J36" s="12"/>
      <c r="K36" s="12"/>
      <c r="L36" s="12"/>
      <c r="M36" s="12"/>
      <c r="N36" s="12"/>
      <c r="O36" s="12"/>
      <c r="P36" s="12"/>
      <c r="Q36" s="12"/>
      <c r="R36" s="12"/>
      <c r="S36" s="12"/>
      <c r="T36" s="12"/>
      <c r="U36" s="12"/>
    </row>
    <row r="37" spans="1:21" x14ac:dyDescent="0.3">
      <c r="A37" s="12"/>
      <c r="B37" s="12"/>
      <c r="C37" s="12"/>
      <c r="D37" s="12"/>
      <c r="E37" s="12"/>
      <c r="F37" s="12"/>
      <c r="G37" s="12"/>
      <c r="H37" s="12"/>
      <c r="I37" s="12"/>
      <c r="J37" s="12"/>
      <c r="K37" s="12"/>
      <c r="L37" s="12"/>
      <c r="M37" s="12"/>
      <c r="N37" s="12"/>
      <c r="O37" s="12"/>
      <c r="P37" s="12"/>
      <c r="Q37" s="12"/>
      <c r="R37" s="12"/>
      <c r="S37" s="12"/>
      <c r="T37" s="12"/>
      <c r="U37" s="12"/>
    </row>
    <row r="38" spans="1:21" x14ac:dyDescent="0.3">
      <c r="A38" s="12"/>
      <c r="B38" s="12"/>
      <c r="C38" s="12"/>
      <c r="D38" s="12"/>
      <c r="E38" s="12"/>
      <c r="F38" s="12"/>
      <c r="G38" s="12"/>
      <c r="H38" s="12"/>
      <c r="I38" s="12"/>
      <c r="J38" s="12"/>
      <c r="K38" s="12"/>
      <c r="L38" s="12"/>
      <c r="M38" s="12"/>
      <c r="N38" s="12"/>
      <c r="O38" s="12"/>
      <c r="P38" s="12"/>
      <c r="Q38" s="12"/>
      <c r="R38" s="12"/>
      <c r="S38" s="12"/>
      <c r="T38" s="12"/>
      <c r="U38" s="12"/>
    </row>
    <row r="39" spans="1:21" x14ac:dyDescent="0.3">
      <c r="A39" s="12"/>
      <c r="B39" s="12"/>
      <c r="C39" s="12"/>
      <c r="D39" s="12"/>
      <c r="E39" s="12"/>
      <c r="F39" s="12"/>
      <c r="G39" s="12"/>
      <c r="H39" s="12"/>
      <c r="I39" s="12"/>
      <c r="J39" s="12"/>
      <c r="K39" s="12"/>
      <c r="L39" s="12"/>
      <c r="M39" s="12"/>
      <c r="N39" s="12"/>
      <c r="O39" s="12"/>
      <c r="P39" s="12"/>
      <c r="Q39" s="12"/>
      <c r="R39" s="12"/>
      <c r="S39" s="12"/>
      <c r="T39" s="12"/>
      <c r="U39" s="12"/>
    </row>
    <row r="40" spans="1:21" x14ac:dyDescent="0.3">
      <c r="A40" s="12"/>
      <c r="B40" s="12"/>
      <c r="C40" s="12"/>
      <c r="D40" s="12"/>
      <c r="E40" s="12"/>
      <c r="F40" s="12"/>
      <c r="G40" s="12"/>
      <c r="H40" s="12"/>
      <c r="I40" s="12"/>
      <c r="J40" s="12"/>
      <c r="K40" s="12"/>
      <c r="L40" s="12"/>
      <c r="M40" s="12"/>
      <c r="N40" s="12"/>
      <c r="O40" s="12"/>
      <c r="P40" s="12"/>
      <c r="Q40" s="12"/>
      <c r="R40" s="12"/>
      <c r="S40" s="12"/>
      <c r="T40" s="12"/>
      <c r="U40" s="12"/>
    </row>
    <row r="41" spans="1:21" x14ac:dyDescent="0.3">
      <c r="A41" s="12"/>
      <c r="B41" s="12"/>
      <c r="C41" s="12"/>
      <c r="D41" s="12"/>
      <c r="E41" s="12"/>
      <c r="F41" s="12"/>
      <c r="G41" s="12"/>
      <c r="H41" s="12"/>
      <c r="I41" s="12"/>
      <c r="J41" s="12"/>
      <c r="K41" s="12"/>
      <c r="L41" s="12"/>
      <c r="M41" s="12"/>
      <c r="N41" s="12"/>
      <c r="O41" s="12"/>
      <c r="P41" s="12"/>
      <c r="Q41" s="12"/>
      <c r="R41" s="12"/>
      <c r="S41" s="12"/>
      <c r="T41" s="12"/>
      <c r="U41" s="12"/>
    </row>
    <row r="42" spans="1:21" x14ac:dyDescent="0.3">
      <c r="A42" s="12"/>
      <c r="B42" s="12"/>
      <c r="C42" s="12"/>
      <c r="D42" s="12"/>
      <c r="E42" s="12"/>
      <c r="F42" s="12"/>
      <c r="G42" s="12"/>
      <c r="H42" s="12"/>
      <c r="I42" s="12"/>
      <c r="J42" s="12"/>
      <c r="K42" s="12"/>
      <c r="L42" s="12"/>
      <c r="M42" s="12"/>
      <c r="N42" s="12"/>
      <c r="O42" s="12"/>
      <c r="P42" s="12"/>
      <c r="Q42" s="12"/>
      <c r="R42" s="12"/>
      <c r="S42" s="12"/>
      <c r="T42" s="12"/>
      <c r="U42" s="12"/>
    </row>
    <row r="43" spans="1:21" x14ac:dyDescent="0.3">
      <c r="A43" s="12"/>
      <c r="B43" s="12"/>
      <c r="C43" s="12"/>
      <c r="D43" s="12"/>
      <c r="E43" s="12"/>
      <c r="F43" s="12"/>
      <c r="G43" s="12"/>
      <c r="H43" s="12"/>
      <c r="I43" s="12"/>
      <c r="J43" s="12"/>
      <c r="K43" s="12"/>
      <c r="L43" s="12"/>
      <c r="M43" s="12"/>
      <c r="N43" s="12"/>
      <c r="O43" s="12"/>
      <c r="P43" s="12"/>
      <c r="Q43" s="12"/>
      <c r="R43" s="12"/>
      <c r="S43" s="12"/>
      <c r="T43" s="12"/>
      <c r="U43" s="12"/>
    </row>
    <row r="44" spans="1:21" x14ac:dyDescent="0.3">
      <c r="A44" s="12"/>
      <c r="B44" s="12"/>
      <c r="C44" s="12"/>
      <c r="D44" s="12"/>
      <c r="E44" s="12"/>
      <c r="F44" s="12"/>
      <c r="G44" s="12"/>
      <c r="H44" s="12"/>
      <c r="I44" s="12"/>
      <c r="J44" s="12"/>
      <c r="K44" s="12"/>
      <c r="L44" s="12"/>
      <c r="M44" s="12"/>
      <c r="N44" s="12"/>
      <c r="O44" s="12"/>
      <c r="P44" s="12"/>
      <c r="Q44" s="12"/>
      <c r="R44" s="12"/>
      <c r="S44" s="12"/>
      <c r="T44" s="12"/>
      <c r="U44" s="12"/>
    </row>
    <row r="45" spans="1:21" x14ac:dyDescent="0.3">
      <c r="A45" s="12"/>
      <c r="B45" s="12"/>
      <c r="C45" s="12"/>
      <c r="D45" s="12"/>
      <c r="E45" s="12"/>
      <c r="F45" s="12"/>
      <c r="G45" s="12"/>
      <c r="H45" s="12"/>
      <c r="I45" s="12"/>
      <c r="J45" s="12"/>
      <c r="K45" s="12"/>
      <c r="L45" s="12"/>
      <c r="M45" s="12"/>
      <c r="N45" s="12"/>
      <c r="O45" s="12"/>
      <c r="P45" s="12"/>
      <c r="Q45" s="12"/>
      <c r="R45" s="12"/>
      <c r="S45" s="12"/>
      <c r="T45" s="12"/>
      <c r="U45" s="12"/>
    </row>
    <row r="46" spans="1:21" x14ac:dyDescent="0.3">
      <c r="A46" s="12"/>
      <c r="B46" s="12"/>
      <c r="C46" s="12"/>
      <c r="D46" s="12"/>
      <c r="E46" s="12"/>
      <c r="F46" s="12"/>
      <c r="G46" s="12"/>
      <c r="H46" s="12"/>
      <c r="I46" s="12"/>
      <c r="J46" s="12"/>
      <c r="K46" s="12"/>
      <c r="L46" s="12"/>
      <c r="M46" s="12"/>
      <c r="N46" s="12"/>
      <c r="O46" s="12"/>
      <c r="P46" s="12"/>
      <c r="Q46" s="12"/>
      <c r="R46" s="12"/>
      <c r="S46" s="12"/>
      <c r="T46" s="12"/>
      <c r="U46" s="12"/>
    </row>
    <row r="47" spans="1:21" x14ac:dyDescent="0.3">
      <c r="A47" s="12"/>
      <c r="B47" s="12"/>
      <c r="C47" s="12"/>
      <c r="D47" s="12"/>
      <c r="E47" s="12"/>
      <c r="F47" s="12"/>
      <c r="G47" s="12"/>
      <c r="H47" s="12"/>
      <c r="I47" s="12"/>
      <c r="J47" s="12"/>
      <c r="K47" s="12"/>
      <c r="L47" s="12"/>
      <c r="M47" s="12"/>
      <c r="N47" s="12"/>
      <c r="O47" s="12"/>
      <c r="P47" s="12"/>
      <c r="Q47" s="12"/>
      <c r="R47" s="12"/>
      <c r="S47" s="12"/>
      <c r="T47" s="12"/>
      <c r="U47" s="12"/>
    </row>
    <row r="48" spans="1:21" x14ac:dyDescent="0.3">
      <c r="A48" s="12"/>
      <c r="B48" s="12"/>
      <c r="C48" s="12"/>
      <c r="D48" s="12"/>
      <c r="E48" s="12"/>
      <c r="F48" s="12"/>
      <c r="G48" s="12"/>
      <c r="H48" s="12"/>
      <c r="I48" s="12"/>
      <c r="J48" s="12"/>
      <c r="K48" s="12"/>
      <c r="L48" s="12"/>
      <c r="M48" s="12"/>
      <c r="N48" s="12"/>
      <c r="O48" s="12"/>
      <c r="P48" s="12"/>
      <c r="Q48" s="12"/>
      <c r="R48" s="12"/>
      <c r="S48" s="12"/>
      <c r="T48" s="12"/>
      <c r="U48" s="12"/>
    </row>
    <row r="49" spans="1:21" x14ac:dyDescent="0.3">
      <c r="A49" s="12"/>
      <c r="B49" s="12"/>
      <c r="C49" s="12"/>
      <c r="D49" s="12"/>
      <c r="E49" s="12"/>
      <c r="F49" s="12"/>
      <c r="G49" s="12"/>
      <c r="H49" s="12"/>
      <c r="I49" s="12"/>
      <c r="J49" s="12"/>
      <c r="K49" s="12"/>
      <c r="L49" s="12"/>
      <c r="M49" s="12"/>
      <c r="N49" s="12"/>
      <c r="O49" s="12"/>
      <c r="P49" s="12"/>
      <c r="Q49" s="12"/>
      <c r="R49" s="12"/>
      <c r="S49" s="12"/>
      <c r="T49" s="12"/>
      <c r="U49" s="12"/>
    </row>
    <row r="50" spans="1:21" x14ac:dyDescent="0.3">
      <c r="A50" s="12"/>
      <c r="B50" s="12"/>
      <c r="C50" s="12"/>
      <c r="D50" s="12"/>
      <c r="E50" s="12"/>
      <c r="F50" s="12"/>
      <c r="G50" s="12"/>
      <c r="H50" s="12"/>
      <c r="I50" s="12"/>
      <c r="J50" s="12"/>
      <c r="K50" s="12"/>
      <c r="L50" s="12"/>
      <c r="M50" s="12"/>
      <c r="N50" s="12"/>
      <c r="O50" s="12"/>
      <c r="P50" s="12"/>
      <c r="Q50" s="12"/>
      <c r="R50" s="12"/>
      <c r="S50" s="12"/>
      <c r="T50" s="12"/>
      <c r="U50" s="12"/>
    </row>
    <row r="51" spans="1:21" x14ac:dyDescent="0.3">
      <c r="A51" s="12"/>
      <c r="B51" s="12"/>
      <c r="C51" s="12"/>
      <c r="D51" s="12"/>
      <c r="E51" s="12"/>
      <c r="F51" s="12"/>
      <c r="G51" s="12"/>
      <c r="H51" s="12"/>
      <c r="I51" s="12"/>
      <c r="J51" s="12"/>
      <c r="K51" s="12"/>
      <c r="L51" s="12"/>
      <c r="M51" s="12"/>
      <c r="N51" s="12"/>
      <c r="O51" s="12"/>
      <c r="P51" s="12"/>
      <c r="Q51" s="12"/>
      <c r="R51" s="12"/>
      <c r="S51" s="12"/>
      <c r="T51" s="12"/>
      <c r="U51" s="12"/>
    </row>
    <row r="52" spans="1:21" x14ac:dyDescent="0.3">
      <c r="A52" s="12"/>
      <c r="B52" s="12"/>
      <c r="C52" s="12"/>
      <c r="D52" s="12"/>
      <c r="E52" s="12"/>
      <c r="F52" s="12"/>
      <c r="G52" s="12"/>
      <c r="H52" s="12"/>
      <c r="I52" s="12"/>
      <c r="J52" s="12"/>
      <c r="K52" s="12"/>
      <c r="L52" s="12"/>
      <c r="M52" s="12"/>
      <c r="N52" s="12"/>
      <c r="O52" s="12"/>
      <c r="P52" s="12"/>
      <c r="Q52" s="12"/>
      <c r="R52" s="12"/>
      <c r="S52" s="12"/>
      <c r="T52" s="12"/>
      <c r="U52" s="12"/>
    </row>
    <row r="53" spans="1:21" x14ac:dyDescent="0.3">
      <c r="A53" s="12"/>
      <c r="B53" s="12"/>
      <c r="C53" s="12"/>
      <c r="D53" s="12"/>
      <c r="E53" s="12"/>
      <c r="F53" s="12"/>
      <c r="G53" s="12"/>
      <c r="H53" s="12"/>
      <c r="I53" s="12"/>
      <c r="J53" s="12"/>
      <c r="K53" s="12"/>
      <c r="L53" s="12"/>
      <c r="M53" s="12"/>
      <c r="N53" s="12"/>
      <c r="O53" s="12"/>
      <c r="P53" s="12"/>
      <c r="Q53" s="12"/>
      <c r="R53" s="12"/>
      <c r="S53" s="12"/>
      <c r="T53" s="12"/>
      <c r="U53" s="12"/>
    </row>
    <row r="54" spans="1:21" x14ac:dyDescent="0.3">
      <c r="A54" s="12"/>
      <c r="B54" s="12"/>
      <c r="C54" s="12"/>
      <c r="D54" s="12"/>
      <c r="E54" s="12"/>
      <c r="F54" s="12"/>
      <c r="G54" s="12"/>
      <c r="H54" s="12"/>
      <c r="I54" s="12"/>
      <c r="J54" s="12"/>
      <c r="K54" s="12"/>
      <c r="L54" s="12"/>
      <c r="M54" s="12"/>
      <c r="N54" s="12"/>
      <c r="O54" s="12"/>
      <c r="P54" s="12"/>
      <c r="Q54" s="12"/>
      <c r="R54" s="12"/>
      <c r="S54" s="12"/>
      <c r="T54" s="12"/>
      <c r="U54" s="12"/>
    </row>
  </sheetData>
  <mergeCells count="3">
    <mergeCell ref="G4:J4"/>
    <mergeCell ref="M4:P4"/>
    <mergeCell ref="G5:J5"/>
  </mergeCells>
  <dataValidations count="3">
    <dataValidation type="list" allowBlank="1" showInputMessage="1" showErrorMessage="1" sqref="K7:K8" xr:uid="{5480A420-A324-479E-AF01-ACE47095E3E3}">
      <formula1>$A$29:$A$30</formula1>
    </dataValidation>
    <dataValidation type="list" allowBlank="1" showInputMessage="1" showErrorMessage="1" promptTitle="Sikkerhet i tiltaksinformasjon" sqref="K6" xr:uid="{122611BC-CEB5-425B-B72A-A4A04F2B6E94}">
      <formula1>$A$29:$A$30</formula1>
    </dataValidation>
    <dataValidation type="list" allowBlank="1" showInputMessage="1" showErrorMessage="1" promptTitle="Tiltakskategori" prompt="Vennligst velg fra nedtrekkslisten" sqref="D6:D8" xr:uid="{F69EB655-9DA7-45AC-AA37-B60AF60A6E48}">
      <formula1>$A$34:$A$47</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4042D-25E7-4155-BBDF-4DC0D2F03A2B}">
  <dimension ref="A1:W34"/>
  <sheetViews>
    <sheetView topLeftCell="O1" workbookViewId="0">
      <selection activeCell="U3" sqref="U3:W5"/>
    </sheetView>
  </sheetViews>
  <sheetFormatPr defaultColWidth="8.88671875" defaultRowHeight="14.4" x14ac:dyDescent="0.3"/>
  <cols>
    <col min="1" max="1" width="17.5546875" customWidth="1"/>
    <col min="2" max="2" width="38.44140625" customWidth="1"/>
    <col min="3" max="5" width="21.44140625" customWidth="1"/>
    <col min="6" max="6" width="42.5546875" style="20" customWidth="1"/>
    <col min="7" max="7" width="19" style="20" customWidth="1"/>
    <col min="8" max="8" width="22.33203125" style="20" customWidth="1"/>
    <col min="9" max="9" width="14.88671875" style="20" customWidth="1"/>
    <col min="10" max="10" width="22.5546875" style="20" customWidth="1"/>
    <col min="11" max="11" width="15.6640625" style="20" customWidth="1"/>
    <col min="12" max="12" width="22.33203125" style="20" customWidth="1"/>
    <col min="13" max="13" width="27.6640625" style="20" customWidth="1"/>
    <col min="14" max="14" width="17.109375" style="20" customWidth="1"/>
    <col min="15" max="20" width="19.5546875" style="20" customWidth="1"/>
  </cols>
  <sheetData>
    <row r="1" spans="1:23" ht="28.8" x14ac:dyDescent="0.3">
      <c r="A1" s="2" t="s">
        <v>199</v>
      </c>
      <c r="B1" s="2"/>
      <c r="F1" s="105" t="s">
        <v>331</v>
      </c>
      <c r="G1" s="105"/>
      <c r="H1" s="105"/>
      <c r="I1" s="105" t="s">
        <v>332</v>
      </c>
      <c r="J1" s="105"/>
      <c r="K1" s="105"/>
      <c r="L1" s="105" t="s">
        <v>333</v>
      </c>
      <c r="O1" s="105" t="s">
        <v>343</v>
      </c>
      <c r="R1" s="105" t="s">
        <v>344</v>
      </c>
      <c r="U1" t="s">
        <v>184</v>
      </c>
    </row>
    <row r="2" spans="1:23" ht="41.4" customHeight="1" x14ac:dyDescent="0.3">
      <c r="A2" s="3" t="s">
        <v>132</v>
      </c>
      <c r="B2" s="3" t="s">
        <v>84</v>
      </c>
      <c r="C2" s="3" t="s">
        <v>86</v>
      </c>
      <c r="D2" s="3" t="s">
        <v>87</v>
      </c>
      <c r="E2" s="3" t="s">
        <v>88</v>
      </c>
      <c r="F2" s="105" t="s">
        <v>200</v>
      </c>
      <c r="G2" s="105" t="s">
        <v>201</v>
      </c>
      <c r="H2" s="105" t="s">
        <v>202</v>
      </c>
      <c r="I2" s="105" t="s">
        <v>203</v>
      </c>
      <c r="J2" s="105" t="s">
        <v>201</v>
      </c>
      <c r="K2" s="105" t="s">
        <v>202</v>
      </c>
      <c r="L2" s="105" t="s">
        <v>203</v>
      </c>
      <c r="M2" s="105" t="s">
        <v>201</v>
      </c>
      <c r="N2" s="105" t="s">
        <v>202</v>
      </c>
      <c r="O2" s="105" t="s">
        <v>203</v>
      </c>
      <c r="P2" s="105" t="s">
        <v>201</v>
      </c>
      <c r="Q2" s="105" t="s">
        <v>202</v>
      </c>
      <c r="R2" s="105" t="s">
        <v>203</v>
      </c>
      <c r="S2" s="105" t="s">
        <v>201</v>
      </c>
      <c r="T2" s="105" t="s">
        <v>202</v>
      </c>
    </row>
    <row r="3" spans="1:23" s="115" customFormat="1" ht="17.399999999999999" customHeight="1" x14ac:dyDescent="0.3">
      <c r="A3" s="112" t="s">
        <v>91</v>
      </c>
      <c r="B3" s="113" t="s">
        <v>92</v>
      </c>
      <c r="C3" s="114" t="s">
        <v>94</v>
      </c>
      <c r="D3" s="114" t="s">
        <v>95</v>
      </c>
      <c r="E3" s="114" t="s">
        <v>96</v>
      </c>
      <c r="F3" s="114" t="s">
        <v>339</v>
      </c>
      <c r="G3" s="114" t="s">
        <v>236</v>
      </c>
      <c r="H3" s="114" t="s">
        <v>222</v>
      </c>
      <c r="I3" s="114" t="s">
        <v>340</v>
      </c>
      <c r="J3" s="114"/>
      <c r="K3" s="114"/>
      <c r="L3" s="114" t="s">
        <v>342</v>
      </c>
      <c r="M3" s="115" t="s">
        <v>224</v>
      </c>
      <c r="N3" s="115" t="s">
        <v>222</v>
      </c>
      <c r="O3" s="115" t="s">
        <v>345</v>
      </c>
      <c r="P3" s="114" t="s">
        <v>236</v>
      </c>
      <c r="Q3" s="114" t="s">
        <v>222</v>
      </c>
      <c r="R3" s="114" t="s">
        <v>339</v>
      </c>
      <c r="S3" s="114" t="s">
        <v>236</v>
      </c>
      <c r="T3" s="114" t="s">
        <v>222</v>
      </c>
      <c r="U3" s="114" t="s">
        <v>339</v>
      </c>
      <c r="V3" s="114" t="s">
        <v>236</v>
      </c>
      <c r="W3" s="114" t="s">
        <v>222</v>
      </c>
    </row>
    <row r="4" spans="1:23" s="115" customFormat="1" ht="17.399999999999999" customHeight="1" x14ac:dyDescent="0.3">
      <c r="A4" s="112" t="s">
        <v>97</v>
      </c>
      <c r="B4" s="116" t="s">
        <v>98</v>
      </c>
      <c r="C4" s="114" t="s">
        <v>94</v>
      </c>
      <c r="D4" s="114" t="s">
        <v>95</v>
      </c>
      <c r="E4" s="114" t="s">
        <v>96</v>
      </c>
      <c r="F4" s="114" t="s">
        <v>339</v>
      </c>
      <c r="G4" s="114" t="s">
        <v>236</v>
      </c>
      <c r="H4" s="114" t="s">
        <v>222</v>
      </c>
      <c r="I4" s="114" t="s">
        <v>341</v>
      </c>
      <c r="J4" s="114" t="s">
        <v>236</v>
      </c>
      <c r="K4" s="114" t="s">
        <v>222</v>
      </c>
      <c r="L4" s="114" t="s">
        <v>342</v>
      </c>
      <c r="M4" s="115" t="s">
        <v>224</v>
      </c>
      <c r="N4" s="115" t="s">
        <v>222</v>
      </c>
      <c r="O4" s="115" t="s">
        <v>345</v>
      </c>
      <c r="P4" s="114" t="s">
        <v>236</v>
      </c>
      <c r="Q4" s="114" t="s">
        <v>222</v>
      </c>
      <c r="R4" s="115" t="s">
        <v>345</v>
      </c>
      <c r="S4" s="114" t="s">
        <v>236</v>
      </c>
      <c r="T4" s="114" t="s">
        <v>222</v>
      </c>
      <c r="U4" s="114" t="s">
        <v>339</v>
      </c>
      <c r="V4" s="114" t="s">
        <v>236</v>
      </c>
      <c r="W4" s="114" t="s">
        <v>222</v>
      </c>
    </row>
    <row r="5" spans="1:23" s="115" customFormat="1" ht="17.399999999999999" customHeight="1" x14ac:dyDescent="0.3">
      <c r="A5" s="112" t="s">
        <v>100</v>
      </c>
      <c r="B5" s="116" t="s">
        <v>101</v>
      </c>
      <c r="C5" s="114" t="s">
        <v>94</v>
      </c>
      <c r="D5" s="114" t="s">
        <v>95</v>
      </c>
      <c r="E5" s="114" t="s">
        <v>96</v>
      </c>
      <c r="F5" s="114" t="s">
        <v>340</v>
      </c>
      <c r="G5" s="114"/>
      <c r="H5" s="114"/>
      <c r="I5" s="114" t="s">
        <v>340</v>
      </c>
      <c r="J5" s="114"/>
      <c r="K5" s="114"/>
      <c r="L5" s="114" t="s">
        <v>340</v>
      </c>
      <c r="O5" s="115" t="s">
        <v>340</v>
      </c>
      <c r="R5" s="115" t="s">
        <v>340</v>
      </c>
      <c r="U5" s="114" t="s">
        <v>340</v>
      </c>
      <c r="V5" s="114"/>
      <c r="W5" s="114"/>
    </row>
    <row r="7" spans="1:23" x14ac:dyDescent="0.3">
      <c r="A7" s="32" t="s">
        <v>200</v>
      </c>
      <c r="B7" s="32"/>
    </row>
    <row r="8" spans="1:23" x14ac:dyDescent="0.3">
      <c r="A8" s="33" t="s">
        <v>210</v>
      </c>
      <c r="B8" s="33"/>
    </row>
    <row r="9" spans="1:23" x14ac:dyDescent="0.3">
      <c r="A9" s="33" t="s">
        <v>211</v>
      </c>
      <c r="B9" s="33"/>
    </row>
    <row r="10" spans="1:23" x14ac:dyDescent="0.3">
      <c r="A10" s="33" t="s">
        <v>212</v>
      </c>
      <c r="B10" s="33"/>
    </row>
    <row r="14" spans="1:23" x14ac:dyDescent="0.3">
      <c r="A14" s="3" t="s">
        <v>213</v>
      </c>
      <c r="B14" s="3"/>
      <c r="C14" s="3" t="s">
        <v>214</v>
      </c>
      <c r="E14" s="3" t="s">
        <v>215</v>
      </c>
      <c r="F14" s="105" t="s">
        <v>216</v>
      </c>
      <c r="L14" s="105" t="s">
        <v>86</v>
      </c>
    </row>
    <row r="15" spans="1:23" ht="28.8" x14ac:dyDescent="0.3">
      <c r="A15" s="34" t="s">
        <v>217</v>
      </c>
      <c r="B15" s="34"/>
      <c r="C15" s="34" t="s">
        <v>218</v>
      </c>
      <c r="E15" s="34" t="s">
        <v>217</v>
      </c>
      <c r="F15" s="106" t="s">
        <v>219</v>
      </c>
      <c r="L15" s="106" t="s">
        <v>220</v>
      </c>
    </row>
    <row r="16" spans="1:23" ht="28.8" x14ac:dyDescent="0.3">
      <c r="A16" s="34" t="s">
        <v>221</v>
      </c>
      <c r="B16" s="34"/>
      <c r="C16" s="34" t="s">
        <v>96</v>
      </c>
      <c r="E16" s="34" t="s">
        <v>221</v>
      </c>
      <c r="F16" s="106" t="s">
        <v>222</v>
      </c>
      <c r="L16" s="106" t="s">
        <v>223</v>
      </c>
    </row>
    <row r="17" spans="1:14" x14ac:dyDescent="0.3">
      <c r="A17" s="34" t="s">
        <v>224</v>
      </c>
      <c r="B17" s="34"/>
      <c r="C17" s="34" t="s">
        <v>225</v>
      </c>
      <c r="E17" s="34" t="s">
        <v>204</v>
      </c>
      <c r="F17" s="106" t="s">
        <v>226</v>
      </c>
      <c r="L17" s="106" t="s">
        <v>227</v>
      </c>
    </row>
    <row r="18" spans="1:14" x14ac:dyDescent="0.3">
      <c r="A18" s="34" t="s">
        <v>228</v>
      </c>
      <c r="B18" s="34"/>
      <c r="C18" s="34" t="s">
        <v>229</v>
      </c>
      <c r="E18" s="34" t="s">
        <v>230</v>
      </c>
      <c r="F18" s="106" t="s">
        <v>231</v>
      </c>
      <c r="L18" s="106" t="s">
        <v>232</v>
      </c>
    </row>
    <row r="19" spans="1:14" ht="28.8" x14ac:dyDescent="0.3">
      <c r="A19" s="34" t="s">
        <v>229</v>
      </c>
      <c r="B19" s="34"/>
      <c r="E19" s="34" t="s">
        <v>224</v>
      </c>
      <c r="F19" s="106" t="s">
        <v>233</v>
      </c>
    </row>
    <row r="20" spans="1:14" ht="28.8" x14ac:dyDescent="0.3">
      <c r="E20" s="34" t="s">
        <v>234</v>
      </c>
      <c r="F20" s="106" t="s">
        <v>235</v>
      </c>
    </row>
    <row r="21" spans="1:14" x14ac:dyDescent="0.3">
      <c r="E21" s="34" t="s">
        <v>236</v>
      </c>
      <c r="F21" s="106" t="s">
        <v>229</v>
      </c>
    </row>
    <row r="22" spans="1:14" x14ac:dyDescent="0.3">
      <c r="E22" s="34" t="s">
        <v>237</v>
      </c>
    </row>
    <row r="23" spans="1:14" x14ac:dyDescent="0.3">
      <c r="E23" s="34" t="s">
        <v>229</v>
      </c>
    </row>
    <row r="24" spans="1:14" x14ac:dyDescent="0.3">
      <c r="A24" s="3" t="s">
        <v>238</v>
      </c>
      <c r="B24" s="3"/>
    </row>
    <row r="25" spans="1:14" ht="54" x14ac:dyDescent="0.35">
      <c r="F25" s="107" t="s">
        <v>148</v>
      </c>
      <c r="I25" s="107" t="s">
        <v>156</v>
      </c>
      <c r="L25" s="107" t="s">
        <v>239</v>
      </c>
    </row>
    <row r="26" spans="1:14" ht="86.4" x14ac:dyDescent="0.3">
      <c r="C26" s="3" t="s">
        <v>86</v>
      </c>
      <c r="D26" s="3" t="s">
        <v>87</v>
      </c>
      <c r="E26" s="3" t="s">
        <v>88</v>
      </c>
      <c r="F26" s="105" t="s">
        <v>203</v>
      </c>
      <c r="G26" s="105" t="s">
        <v>201</v>
      </c>
      <c r="H26" s="105" t="s">
        <v>202</v>
      </c>
      <c r="I26" s="105" t="s">
        <v>203</v>
      </c>
      <c r="J26" s="105" t="s">
        <v>201</v>
      </c>
      <c r="K26" s="105" t="s">
        <v>202</v>
      </c>
      <c r="L26" s="105" t="s">
        <v>240</v>
      </c>
      <c r="M26" s="105" t="s">
        <v>201</v>
      </c>
      <c r="N26" s="105" t="s">
        <v>202</v>
      </c>
    </row>
    <row r="27" spans="1:14" ht="43.2" x14ac:dyDescent="0.3">
      <c r="A27" s="3" t="s">
        <v>91</v>
      </c>
      <c r="B27" s="3"/>
      <c r="C27" s="35" t="s">
        <v>241</v>
      </c>
      <c r="D27" s="35" t="s">
        <v>221</v>
      </c>
      <c r="E27" s="35" t="s">
        <v>96</v>
      </c>
      <c r="F27" s="108" t="s">
        <v>242</v>
      </c>
      <c r="I27" s="108" t="s">
        <v>242</v>
      </c>
      <c r="L27" s="108" t="s">
        <v>242</v>
      </c>
    </row>
    <row r="28" spans="1:14" ht="43.2" x14ac:dyDescent="0.3">
      <c r="A28" s="3" t="s">
        <v>97</v>
      </c>
      <c r="B28" s="3"/>
      <c r="C28" s="35" t="s">
        <v>241</v>
      </c>
      <c r="D28" s="35" t="s">
        <v>224</v>
      </c>
      <c r="E28" s="35" t="s">
        <v>96</v>
      </c>
      <c r="F28" s="108" t="s">
        <v>242</v>
      </c>
      <c r="I28" s="108" t="s">
        <v>242</v>
      </c>
      <c r="L28" s="108" t="s">
        <v>242</v>
      </c>
    </row>
    <row r="29" spans="1:14" ht="57.6" x14ac:dyDescent="0.3">
      <c r="A29" s="3" t="s">
        <v>100</v>
      </c>
      <c r="B29" s="3"/>
      <c r="C29" s="35" t="s">
        <v>227</v>
      </c>
      <c r="D29" s="35" t="s">
        <v>224</v>
      </c>
      <c r="E29" s="35" t="s">
        <v>96</v>
      </c>
      <c r="F29" s="109" t="s">
        <v>243</v>
      </c>
      <c r="G29" s="110" t="s">
        <v>244</v>
      </c>
      <c r="H29" s="110" t="s">
        <v>245</v>
      </c>
      <c r="I29" s="109" t="s">
        <v>211</v>
      </c>
      <c r="J29" s="109" t="s">
        <v>224</v>
      </c>
      <c r="K29" s="109" t="s">
        <v>96</v>
      </c>
      <c r="L29" s="109" t="s">
        <v>243</v>
      </c>
      <c r="M29" s="110" t="s">
        <v>244</v>
      </c>
      <c r="N29" s="110" t="s">
        <v>245</v>
      </c>
    </row>
    <row r="30" spans="1:14" ht="57.6" x14ac:dyDescent="0.3">
      <c r="A30" s="3" t="s">
        <v>205</v>
      </c>
      <c r="B30" s="3"/>
      <c r="C30" s="35" t="s">
        <v>227</v>
      </c>
      <c r="D30" s="35" t="s">
        <v>224</v>
      </c>
      <c r="E30" s="35" t="s">
        <v>96</v>
      </c>
      <c r="F30" s="109" t="s">
        <v>243</v>
      </c>
      <c r="G30" s="110" t="s">
        <v>244</v>
      </c>
      <c r="H30" s="110" t="s">
        <v>245</v>
      </c>
      <c r="I30" s="109" t="s">
        <v>211</v>
      </c>
      <c r="J30" s="109" t="s">
        <v>224</v>
      </c>
      <c r="K30" s="109" t="s">
        <v>96</v>
      </c>
      <c r="L30" s="109" t="s">
        <v>243</v>
      </c>
      <c r="M30" s="110" t="s">
        <v>244</v>
      </c>
      <c r="N30" s="110" t="s">
        <v>245</v>
      </c>
    </row>
    <row r="31" spans="1:14" ht="57.6" x14ac:dyDescent="0.3">
      <c r="A31" s="3" t="s">
        <v>206</v>
      </c>
      <c r="B31" s="3"/>
      <c r="C31" s="35" t="s">
        <v>227</v>
      </c>
      <c r="D31" s="35" t="s">
        <v>224</v>
      </c>
      <c r="E31" s="35" t="s">
        <v>96</v>
      </c>
      <c r="F31" s="109" t="s">
        <v>211</v>
      </c>
      <c r="G31" s="109" t="s">
        <v>224</v>
      </c>
      <c r="H31" s="109" t="s">
        <v>96</v>
      </c>
      <c r="I31" s="109" t="s">
        <v>211</v>
      </c>
      <c r="J31" s="109" t="s">
        <v>224</v>
      </c>
      <c r="K31" s="109" t="s">
        <v>96</v>
      </c>
      <c r="L31" s="109" t="s">
        <v>211</v>
      </c>
      <c r="M31" s="109" t="s">
        <v>224</v>
      </c>
      <c r="N31" s="109" t="s">
        <v>96</v>
      </c>
    </row>
    <row r="32" spans="1:14" ht="43.2" x14ac:dyDescent="0.3">
      <c r="A32" s="3" t="s">
        <v>207</v>
      </c>
      <c r="B32" s="3"/>
      <c r="C32" s="35" t="s">
        <v>246</v>
      </c>
      <c r="D32" s="35" t="s">
        <v>221</v>
      </c>
      <c r="E32" s="35" t="s">
        <v>218</v>
      </c>
      <c r="F32" s="109" t="s">
        <v>211</v>
      </c>
      <c r="G32" s="109" t="s">
        <v>221</v>
      </c>
      <c r="H32" s="109" t="s">
        <v>218</v>
      </c>
      <c r="I32" s="109" t="s">
        <v>247</v>
      </c>
      <c r="J32" s="110" t="s">
        <v>224</v>
      </c>
      <c r="K32" s="109" t="s">
        <v>218</v>
      </c>
      <c r="L32" s="109" t="s">
        <v>247</v>
      </c>
      <c r="M32" s="110" t="s">
        <v>224</v>
      </c>
      <c r="N32" s="109" t="s">
        <v>218</v>
      </c>
    </row>
    <row r="33" spans="1:14" ht="57.6" x14ac:dyDescent="0.3">
      <c r="A33" s="3" t="s">
        <v>208</v>
      </c>
      <c r="B33" s="3"/>
      <c r="C33" s="35" t="s">
        <v>227</v>
      </c>
      <c r="D33" s="35" t="s">
        <v>224</v>
      </c>
      <c r="E33" s="35" t="s">
        <v>96</v>
      </c>
      <c r="F33" s="109" t="s">
        <v>211</v>
      </c>
      <c r="G33" s="109" t="s">
        <v>224</v>
      </c>
      <c r="H33" s="109" t="s">
        <v>96</v>
      </c>
      <c r="I33" s="109" t="s">
        <v>211</v>
      </c>
      <c r="J33" s="109" t="s">
        <v>224</v>
      </c>
      <c r="K33" s="109" t="s">
        <v>96</v>
      </c>
      <c r="L33" s="109" t="s">
        <v>211</v>
      </c>
      <c r="M33" s="109" t="s">
        <v>224</v>
      </c>
      <c r="N33" s="109" t="s">
        <v>96</v>
      </c>
    </row>
    <row r="34" spans="1:14" ht="57.6" x14ac:dyDescent="0.3">
      <c r="A34" s="3" t="s">
        <v>209</v>
      </c>
      <c r="B34" s="3"/>
      <c r="C34" s="35" t="s">
        <v>227</v>
      </c>
      <c r="D34" s="35" t="s">
        <v>224</v>
      </c>
      <c r="E34" s="35" t="s">
        <v>96</v>
      </c>
      <c r="F34" s="109" t="s">
        <v>211</v>
      </c>
      <c r="G34" s="109" t="s">
        <v>224</v>
      </c>
      <c r="H34" s="109" t="s">
        <v>96</v>
      </c>
      <c r="I34" s="109" t="s">
        <v>211</v>
      </c>
      <c r="J34" s="109" t="s">
        <v>224</v>
      </c>
      <c r="K34" s="109" t="s">
        <v>96</v>
      </c>
      <c r="L34" s="109" t="s">
        <v>211</v>
      </c>
      <c r="M34" s="109" t="s">
        <v>224</v>
      </c>
      <c r="N34" s="109" t="s">
        <v>96</v>
      </c>
    </row>
  </sheetData>
  <dataValidations count="2">
    <dataValidation type="list" allowBlank="1" showInputMessage="1" showErrorMessage="1" sqref="K3:K5 N3:N5 Q3:Q5 H3:H5 T3:T5 W3:W5" xr:uid="{1CAF43BA-5B6B-471F-B12A-5E06B24102E1}">
      <formula1>$F$15:$F$21</formula1>
    </dataValidation>
    <dataValidation type="list" allowBlank="1" showInputMessage="1" showErrorMessage="1" sqref="J3:J5 G3:G5 P3:P5 M3:M5 S3:S5 V3:V5" xr:uid="{2A7E1741-4083-4149-9850-B9EB68505F18}">
      <formula1>$E$15:$E$23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35ED8-514C-4732-936F-461D0709EA5B}">
  <dimension ref="A1:M82"/>
  <sheetViews>
    <sheetView topLeftCell="A22" workbookViewId="0">
      <selection activeCell="H40" sqref="H40"/>
    </sheetView>
  </sheetViews>
  <sheetFormatPr defaultColWidth="9.109375" defaultRowHeight="14.4" x14ac:dyDescent="0.3"/>
  <cols>
    <col min="1" max="1" width="24.44140625" customWidth="1"/>
    <col min="2" max="2" width="13.5546875" customWidth="1"/>
    <col min="9" max="9" width="15.109375" customWidth="1"/>
    <col min="10" max="10" width="15.44140625" customWidth="1"/>
  </cols>
  <sheetData>
    <row r="1" spans="1:10" x14ac:dyDescent="0.3">
      <c r="A1" s="3" t="s">
        <v>303</v>
      </c>
    </row>
    <row r="2" spans="1:10" x14ac:dyDescent="0.3">
      <c r="A2" t="s">
        <v>304</v>
      </c>
    </row>
    <row r="3" spans="1:10" x14ac:dyDescent="0.3">
      <c r="A3" t="s">
        <v>305</v>
      </c>
    </row>
    <row r="4" spans="1:10" x14ac:dyDescent="0.3">
      <c r="A4" t="s">
        <v>306</v>
      </c>
    </row>
    <row r="5" spans="1:10" ht="15" thickBot="1" x14ac:dyDescent="0.35"/>
    <row r="6" spans="1:10" ht="15" thickBot="1" x14ac:dyDescent="0.35">
      <c r="A6" s="56"/>
      <c r="B6" s="118" t="s">
        <v>248</v>
      </c>
      <c r="C6" s="119"/>
      <c r="D6" s="119"/>
      <c r="E6" s="120"/>
      <c r="F6" s="121" t="s">
        <v>264</v>
      </c>
      <c r="G6" s="120"/>
      <c r="H6" s="122" t="s">
        <v>250</v>
      </c>
      <c r="I6" s="125" t="s">
        <v>251</v>
      </c>
      <c r="J6" s="125" t="s">
        <v>307</v>
      </c>
    </row>
    <row r="7" spans="1:10" x14ac:dyDescent="0.3">
      <c r="A7" s="129" t="s">
        <v>252</v>
      </c>
      <c r="B7" s="131" t="s">
        <v>253</v>
      </c>
      <c r="C7" s="133" t="s">
        <v>254</v>
      </c>
      <c r="D7" s="133" t="s">
        <v>255</v>
      </c>
      <c r="E7" s="57" t="s">
        <v>256</v>
      </c>
      <c r="F7" s="131" t="s">
        <v>308</v>
      </c>
      <c r="G7" s="122" t="s">
        <v>249</v>
      </c>
      <c r="H7" s="123"/>
      <c r="I7" s="126"/>
      <c r="J7" s="126"/>
    </row>
    <row r="8" spans="1:10" ht="29.4" thickBot="1" x14ac:dyDescent="0.35">
      <c r="A8" s="130"/>
      <c r="B8" s="132"/>
      <c r="C8" s="134"/>
      <c r="D8" s="134"/>
      <c r="E8" s="58" t="s">
        <v>257</v>
      </c>
      <c r="F8" s="132"/>
      <c r="G8" s="128"/>
      <c r="H8" s="124"/>
      <c r="I8" s="127"/>
      <c r="J8" s="127"/>
    </row>
    <row r="9" spans="1:10" x14ac:dyDescent="0.3">
      <c r="A9" s="59" t="s">
        <v>258</v>
      </c>
      <c r="B9" s="60">
        <v>4</v>
      </c>
      <c r="C9" s="60">
        <v>3</v>
      </c>
      <c r="D9" s="60">
        <v>1</v>
      </c>
      <c r="E9" s="60">
        <f>SUM(B9:D9)</f>
        <v>8</v>
      </c>
      <c r="F9" s="61">
        <v>3</v>
      </c>
      <c r="G9" s="62">
        <v>1</v>
      </c>
      <c r="H9" s="62">
        <f t="shared" ref="H9:H19" si="0">SUM(E9:G9)</f>
        <v>12</v>
      </c>
      <c r="I9" s="62">
        <v>1</v>
      </c>
      <c r="J9" s="62">
        <v>0</v>
      </c>
    </row>
    <row r="10" spans="1:10" x14ac:dyDescent="0.3">
      <c r="A10" s="63" t="s">
        <v>263</v>
      </c>
      <c r="B10" s="1"/>
      <c r="D10">
        <v>1</v>
      </c>
      <c r="E10" s="60">
        <f t="shared" ref="E10:E19" si="1">SUM(B10:D10)</f>
        <v>1</v>
      </c>
      <c r="F10" s="64"/>
      <c r="G10" s="62"/>
      <c r="H10" s="62">
        <f t="shared" si="0"/>
        <v>1</v>
      </c>
      <c r="I10" s="65">
        <v>0</v>
      </c>
      <c r="J10" s="65">
        <v>0</v>
      </c>
    </row>
    <row r="11" spans="1:10" x14ac:dyDescent="0.3">
      <c r="A11" s="66" t="s">
        <v>261</v>
      </c>
      <c r="B11" s="60"/>
      <c r="C11" s="60"/>
      <c r="D11" s="60"/>
      <c r="E11" s="60">
        <f t="shared" si="1"/>
        <v>0</v>
      </c>
      <c r="F11" s="64"/>
      <c r="G11" s="62">
        <v>1</v>
      </c>
      <c r="H11" s="62">
        <f t="shared" si="0"/>
        <v>1</v>
      </c>
      <c r="I11" s="65">
        <v>0</v>
      </c>
      <c r="J11" s="65">
        <v>0</v>
      </c>
    </row>
    <row r="12" spans="1:10" x14ac:dyDescent="0.3">
      <c r="A12" s="66" t="s">
        <v>260</v>
      </c>
      <c r="B12" s="1">
        <v>37</v>
      </c>
      <c r="C12">
        <v>50</v>
      </c>
      <c r="D12">
        <v>32</v>
      </c>
      <c r="E12" s="60">
        <f t="shared" si="1"/>
        <v>119</v>
      </c>
      <c r="F12" s="64">
        <v>238</v>
      </c>
      <c r="G12" s="65">
        <v>32</v>
      </c>
      <c r="H12" s="62">
        <f t="shared" si="0"/>
        <v>389</v>
      </c>
      <c r="I12" s="65">
        <v>10</v>
      </c>
      <c r="J12" s="65">
        <v>1</v>
      </c>
    </row>
    <row r="13" spans="1:10" x14ac:dyDescent="0.3">
      <c r="A13" s="66" t="s">
        <v>262</v>
      </c>
      <c r="B13" s="1">
        <v>3</v>
      </c>
      <c r="C13">
        <v>1</v>
      </c>
      <c r="E13" s="60">
        <f t="shared" si="1"/>
        <v>4</v>
      </c>
      <c r="F13" s="64">
        <v>1</v>
      </c>
      <c r="G13" s="62">
        <v>1</v>
      </c>
      <c r="H13" s="62">
        <f t="shared" si="0"/>
        <v>6</v>
      </c>
      <c r="I13" s="65">
        <v>0</v>
      </c>
      <c r="J13" s="65">
        <v>0</v>
      </c>
    </row>
    <row r="14" spans="1:10" x14ac:dyDescent="0.3">
      <c r="A14" s="63" t="s">
        <v>267</v>
      </c>
      <c r="B14" s="1"/>
      <c r="E14" s="60">
        <f t="shared" si="1"/>
        <v>0</v>
      </c>
      <c r="F14" s="61"/>
      <c r="G14" s="62"/>
      <c r="H14" s="62">
        <f t="shared" si="0"/>
        <v>0</v>
      </c>
      <c r="I14" s="65">
        <v>0</v>
      </c>
      <c r="J14" s="65">
        <v>0</v>
      </c>
    </row>
    <row r="15" spans="1:10" x14ac:dyDescent="0.3">
      <c r="A15" s="63" t="s">
        <v>259</v>
      </c>
      <c r="B15" s="1"/>
      <c r="C15">
        <v>2</v>
      </c>
      <c r="D15">
        <v>3</v>
      </c>
      <c r="E15" s="60">
        <f t="shared" si="1"/>
        <v>5</v>
      </c>
      <c r="F15" s="64"/>
      <c r="G15" s="65">
        <v>1</v>
      </c>
      <c r="H15" s="62">
        <f t="shared" si="0"/>
        <v>6</v>
      </c>
      <c r="I15" s="65">
        <v>0</v>
      </c>
      <c r="J15" s="65">
        <v>0</v>
      </c>
    </row>
    <row r="16" spans="1:10" x14ac:dyDescent="0.3">
      <c r="A16" s="63" t="s">
        <v>265</v>
      </c>
      <c r="B16" s="1"/>
      <c r="E16" s="60">
        <f t="shared" si="1"/>
        <v>0</v>
      </c>
      <c r="F16" s="64"/>
      <c r="G16" s="65"/>
      <c r="H16" s="62">
        <f t="shared" si="0"/>
        <v>0</v>
      </c>
      <c r="I16" s="65">
        <v>0</v>
      </c>
      <c r="J16" s="65">
        <v>0</v>
      </c>
    </row>
    <row r="17" spans="1:12" x14ac:dyDescent="0.3">
      <c r="A17" s="63" t="s">
        <v>268</v>
      </c>
      <c r="B17" s="60"/>
      <c r="C17" s="60"/>
      <c r="E17" s="60">
        <f t="shared" si="1"/>
        <v>0</v>
      </c>
      <c r="F17" s="61"/>
      <c r="G17" s="62"/>
      <c r="H17" s="62">
        <f t="shared" si="0"/>
        <v>0</v>
      </c>
      <c r="I17" s="65">
        <v>0</v>
      </c>
      <c r="J17" s="65">
        <v>0</v>
      </c>
    </row>
    <row r="18" spans="1:12" x14ac:dyDescent="0.3">
      <c r="A18" s="63" t="s">
        <v>266</v>
      </c>
      <c r="B18" s="60"/>
      <c r="C18" s="60"/>
      <c r="D18" s="60"/>
      <c r="E18" s="60">
        <f t="shared" si="1"/>
        <v>0</v>
      </c>
      <c r="F18" s="64"/>
      <c r="G18" s="62"/>
      <c r="H18" s="62">
        <f t="shared" si="0"/>
        <v>0</v>
      </c>
      <c r="I18" s="62">
        <v>0</v>
      </c>
      <c r="J18" s="62">
        <v>0</v>
      </c>
    </row>
    <row r="19" spans="1:12" ht="15" thickBot="1" x14ac:dyDescent="0.35">
      <c r="A19" s="67" t="s">
        <v>309</v>
      </c>
      <c r="B19" s="1"/>
      <c r="E19" s="60">
        <f t="shared" si="1"/>
        <v>0</v>
      </c>
      <c r="F19" s="64"/>
      <c r="G19" s="65"/>
      <c r="H19" s="62">
        <f t="shared" si="0"/>
        <v>0</v>
      </c>
      <c r="I19" s="65">
        <v>0</v>
      </c>
      <c r="J19" s="65">
        <v>0</v>
      </c>
    </row>
    <row r="20" spans="1:12" ht="15" thickBot="1" x14ac:dyDescent="0.35">
      <c r="A20" s="68" t="s">
        <v>256</v>
      </c>
      <c r="B20" s="69">
        <f t="shared" ref="B20:J20" si="2">SUM(B9:B19)</f>
        <v>44</v>
      </c>
      <c r="C20" s="69">
        <f t="shared" si="2"/>
        <v>56</v>
      </c>
      <c r="D20" s="69">
        <f t="shared" si="2"/>
        <v>37</v>
      </c>
      <c r="E20" s="69">
        <f t="shared" si="2"/>
        <v>137</v>
      </c>
      <c r="F20" s="70">
        <f t="shared" si="2"/>
        <v>242</v>
      </c>
      <c r="G20" s="71">
        <f t="shared" si="2"/>
        <v>36</v>
      </c>
      <c r="H20" s="71">
        <f t="shared" si="2"/>
        <v>415</v>
      </c>
      <c r="I20" s="71">
        <f t="shared" si="2"/>
        <v>11</v>
      </c>
      <c r="J20" s="71">
        <f t="shared" si="2"/>
        <v>1</v>
      </c>
      <c r="L20" s="104"/>
    </row>
    <row r="21" spans="1:12" x14ac:dyDescent="0.3">
      <c r="A21" s="72"/>
      <c r="B21" s="73"/>
      <c r="C21" s="73"/>
      <c r="D21" s="73"/>
      <c r="E21" s="73"/>
      <c r="F21" s="73"/>
      <c r="G21" s="73"/>
      <c r="H21" s="73"/>
      <c r="I21" s="73"/>
    </row>
    <row r="22" spans="1:12" x14ac:dyDescent="0.3">
      <c r="A22" s="3" t="s">
        <v>310</v>
      </c>
    </row>
    <row r="23" spans="1:12" x14ac:dyDescent="0.3">
      <c r="A23" t="s">
        <v>304</v>
      </c>
    </row>
    <row r="24" spans="1:12" x14ac:dyDescent="0.3">
      <c r="A24" t="s">
        <v>305</v>
      </c>
    </row>
    <row r="25" spans="1:12" ht="15" thickBot="1" x14ac:dyDescent="0.35">
      <c r="A25" t="s">
        <v>306</v>
      </c>
    </row>
    <row r="26" spans="1:12" ht="15" thickBot="1" x14ac:dyDescent="0.35">
      <c r="A26" s="56"/>
      <c r="B26" s="118" t="s">
        <v>248</v>
      </c>
      <c r="C26" s="119"/>
      <c r="D26" s="119"/>
      <c r="E26" s="120"/>
      <c r="F26" s="121" t="s">
        <v>264</v>
      </c>
      <c r="G26" s="120"/>
      <c r="H26" s="122" t="s">
        <v>269</v>
      </c>
      <c r="I26" s="125" t="s">
        <v>270</v>
      </c>
      <c r="J26" s="125" t="s">
        <v>311</v>
      </c>
    </row>
    <row r="27" spans="1:12" x14ac:dyDescent="0.3">
      <c r="A27" s="129" t="s">
        <v>252</v>
      </c>
      <c r="B27" s="131" t="s">
        <v>253</v>
      </c>
      <c r="C27" s="133" t="s">
        <v>254</v>
      </c>
      <c r="D27" s="133" t="s">
        <v>255</v>
      </c>
      <c r="E27" s="57" t="s">
        <v>256</v>
      </c>
      <c r="F27" s="131" t="s">
        <v>308</v>
      </c>
      <c r="G27" s="122" t="s">
        <v>249</v>
      </c>
      <c r="H27" s="123"/>
      <c r="I27" s="126"/>
      <c r="J27" s="126"/>
    </row>
    <row r="28" spans="1:12" ht="29.4" thickBot="1" x14ac:dyDescent="0.35">
      <c r="A28" s="130"/>
      <c r="B28" s="132"/>
      <c r="C28" s="134"/>
      <c r="D28" s="134"/>
      <c r="E28" s="58" t="s">
        <v>257</v>
      </c>
      <c r="F28" s="132"/>
      <c r="G28" s="128"/>
      <c r="H28" s="124"/>
      <c r="I28" s="127"/>
      <c r="J28" s="127"/>
    </row>
    <row r="29" spans="1:12" x14ac:dyDescent="0.3">
      <c r="A29" s="59" t="s">
        <v>258</v>
      </c>
      <c r="B29" s="74">
        <v>231.176706</v>
      </c>
      <c r="C29" s="74">
        <v>27.470651999999998</v>
      </c>
      <c r="D29" s="74">
        <v>10.156986999999999</v>
      </c>
      <c r="E29" s="75">
        <f>SUM(B29:D29)</f>
        <v>268.80434500000001</v>
      </c>
      <c r="F29" s="76">
        <v>17.600000000000001</v>
      </c>
      <c r="G29" s="77">
        <v>12.4</v>
      </c>
      <c r="H29" s="78">
        <f>SUM(E29:G29)</f>
        <v>298.80434500000001</v>
      </c>
      <c r="I29" s="62">
        <v>10.9</v>
      </c>
      <c r="J29" s="62">
        <v>0</v>
      </c>
    </row>
    <row r="30" spans="1:12" x14ac:dyDescent="0.3">
      <c r="A30" s="63" t="s">
        <v>263</v>
      </c>
      <c r="B30" s="79"/>
      <c r="C30" s="74"/>
      <c r="D30" s="74">
        <v>6.4</v>
      </c>
      <c r="E30" s="75">
        <f t="shared" ref="E30:E39" si="3">SUM(B30:D30)</f>
        <v>6.4</v>
      </c>
      <c r="F30" s="64"/>
      <c r="G30" s="62"/>
      <c r="H30" s="78">
        <f t="shared" ref="H30:H39" si="4">SUM(E30:G30)</f>
        <v>6.4</v>
      </c>
      <c r="I30" s="65">
        <v>0</v>
      </c>
      <c r="J30" s="65">
        <v>0</v>
      </c>
    </row>
    <row r="31" spans="1:12" x14ac:dyDescent="0.3">
      <c r="A31" s="66" t="s">
        <v>261</v>
      </c>
      <c r="B31" s="75"/>
      <c r="C31" s="75"/>
      <c r="D31" s="74"/>
      <c r="E31" s="75">
        <f t="shared" si="3"/>
        <v>0</v>
      </c>
      <c r="F31" s="64"/>
      <c r="G31" s="21">
        <v>2.4</v>
      </c>
      <c r="H31" s="78">
        <f t="shared" si="4"/>
        <v>2.4</v>
      </c>
      <c r="I31" s="65">
        <v>0</v>
      </c>
      <c r="J31" s="65">
        <v>0</v>
      </c>
    </row>
    <row r="32" spans="1:12" x14ac:dyDescent="0.3">
      <c r="A32" s="66" t="s">
        <v>260</v>
      </c>
      <c r="B32" s="79">
        <v>2669.0427699999996</v>
      </c>
      <c r="C32" s="74">
        <v>1202.4017850000002</v>
      </c>
      <c r="D32" s="74">
        <v>294.020757</v>
      </c>
      <c r="E32" s="75">
        <f t="shared" si="3"/>
        <v>4165.4653120000003</v>
      </c>
      <c r="F32" s="80">
        <v>3506</v>
      </c>
      <c r="G32" s="65">
        <v>1139.7</v>
      </c>
      <c r="H32" s="78">
        <f t="shared" si="4"/>
        <v>8811.165312000001</v>
      </c>
      <c r="I32" s="81">
        <v>140.35266700000003</v>
      </c>
      <c r="J32" s="81">
        <v>98.1</v>
      </c>
    </row>
    <row r="33" spans="1:13" x14ac:dyDescent="0.3">
      <c r="A33" s="66" t="s">
        <v>262</v>
      </c>
      <c r="B33" s="79">
        <v>127.247416</v>
      </c>
      <c r="C33" s="74">
        <v>15.053623999999999</v>
      </c>
      <c r="D33" s="74"/>
      <c r="E33" s="75">
        <f t="shared" si="3"/>
        <v>142.30104</v>
      </c>
      <c r="F33" s="64">
        <v>21.9</v>
      </c>
      <c r="G33" s="21">
        <v>10.6</v>
      </c>
      <c r="H33" s="78">
        <f t="shared" si="4"/>
        <v>174.80104</v>
      </c>
      <c r="I33" s="65">
        <v>0</v>
      </c>
      <c r="J33" s="65">
        <v>0</v>
      </c>
    </row>
    <row r="34" spans="1:13" x14ac:dyDescent="0.3">
      <c r="A34" s="63" t="s">
        <v>267</v>
      </c>
      <c r="B34" s="79"/>
      <c r="C34" s="74"/>
      <c r="D34" s="74"/>
      <c r="E34" s="75">
        <f t="shared" si="3"/>
        <v>0</v>
      </c>
      <c r="F34" s="61"/>
      <c r="G34" s="62"/>
      <c r="H34" s="78">
        <f t="shared" si="4"/>
        <v>0</v>
      </c>
      <c r="I34" s="65">
        <v>0</v>
      </c>
      <c r="J34" s="65">
        <v>0</v>
      </c>
    </row>
    <row r="35" spans="1:13" x14ac:dyDescent="0.3">
      <c r="A35" s="63" t="s">
        <v>259</v>
      </c>
      <c r="B35" s="74"/>
      <c r="C35" s="74">
        <v>85.912705000000003</v>
      </c>
      <c r="D35" s="74">
        <v>42.228999999999999</v>
      </c>
      <c r="E35" s="75">
        <f t="shared" si="3"/>
        <v>128.141705</v>
      </c>
      <c r="F35" s="64"/>
      <c r="G35" s="81">
        <v>65</v>
      </c>
      <c r="H35" s="78">
        <f>SUM(E35:G35)</f>
        <v>193.141705</v>
      </c>
      <c r="I35" s="65">
        <v>0</v>
      </c>
      <c r="J35" s="65">
        <v>0</v>
      </c>
    </row>
    <row r="36" spans="1:13" x14ac:dyDescent="0.3">
      <c r="A36" s="63" t="s">
        <v>265</v>
      </c>
      <c r="B36" s="79"/>
      <c r="C36" s="74"/>
      <c r="D36" s="74"/>
      <c r="E36" s="75">
        <f t="shared" si="3"/>
        <v>0</v>
      </c>
      <c r="F36" s="64"/>
      <c r="G36" s="21"/>
      <c r="H36" s="78">
        <f t="shared" si="4"/>
        <v>0</v>
      </c>
      <c r="I36" s="65">
        <v>0</v>
      </c>
      <c r="J36" s="65">
        <v>0</v>
      </c>
    </row>
    <row r="37" spans="1:13" x14ac:dyDescent="0.3">
      <c r="A37" s="63" t="s">
        <v>268</v>
      </c>
      <c r="B37" s="74"/>
      <c r="C37" s="74"/>
      <c r="D37" s="74"/>
      <c r="E37" s="75">
        <f t="shared" si="3"/>
        <v>0</v>
      </c>
      <c r="F37" s="61"/>
      <c r="G37" s="62"/>
      <c r="H37" s="78">
        <f t="shared" si="4"/>
        <v>0</v>
      </c>
      <c r="I37" s="65">
        <v>0</v>
      </c>
      <c r="J37" s="65">
        <v>0</v>
      </c>
    </row>
    <row r="38" spans="1:13" x14ac:dyDescent="0.3">
      <c r="A38" s="63" t="s">
        <v>266</v>
      </c>
      <c r="B38" s="74"/>
      <c r="C38" s="74"/>
      <c r="D38" s="74"/>
      <c r="E38" s="75">
        <f t="shared" si="3"/>
        <v>0</v>
      </c>
      <c r="F38" s="64"/>
      <c r="G38" s="21"/>
      <c r="H38" s="78">
        <f t="shared" si="4"/>
        <v>0</v>
      </c>
      <c r="I38" s="62">
        <v>0</v>
      </c>
      <c r="J38" s="62">
        <v>0</v>
      </c>
    </row>
    <row r="39" spans="1:13" ht="15" thickBot="1" x14ac:dyDescent="0.35">
      <c r="A39" s="67" t="s">
        <v>309</v>
      </c>
      <c r="B39" s="79"/>
      <c r="C39" s="74"/>
      <c r="D39" s="74"/>
      <c r="E39" s="75">
        <f t="shared" si="3"/>
        <v>0</v>
      </c>
      <c r="F39" s="82"/>
      <c r="G39" s="83"/>
      <c r="H39" s="78">
        <f t="shared" si="4"/>
        <v>0</v>
      </c>
      <c r="I39" s="65">
        <v>0</v>
      </c>
      <c r="J39" s="65">
        <v>0</v>
      </c>
    </row>
    <row r="40" spans="1:13" ht="15" thickBot="1" x14ac:dyDescent="0.35">
      <c r="A40" s="68" t="s">
        <v>256</v>
      </c>
      <c r="B40" s="84">
        <f t="shared" ref="B40:J40" si="5">SUM(B29:B39)</f>
        <v>3027.4668919999999</v>
      </c>
      <c r="C40" s="84">
        <f t="shared" si="5"/>
        <v>1330.8387660000001</v>
      </c>
      <c r="D40" s="84">
        <f t="shared" si="5"/>
        <v>352.80674399999998</v>
      </c>
      <c r="E40" s="84">
        <f t="shared" si="5"/>
        <v>4711.1124020000007</v>
      </c>
      <c r="F40" s="85">
        <f t="shared" si="5"/>
        <v>3545.5</v>
      </c>
      <c r="G40" s="86">
        <f t="shared" si="5"/>
        <v>1230.0999999999999</v>
      </c>
      <c r="H40" s="86">
        <f>SUM(H29:H39)</f>
        <v>9486.712402000001</v>
      </c>
      <c r="I40" s="86">
        <f>SUM(I29:I39)</f>
        <v>151.25266700000003</v>
      </c>
      <c r="J40" s="86">
        <f t="shared" si="5"/>
        <v>98.1</v>
      </c>
      <c r="L40" s="74"/>
      <c r="M40" s="74"/>
    </row>
    <row r="42" spans="1:13" x14ac:dyDescent="0.3">
      <c r="A42" s="3" t="s">
        <v>312</v>
      </c>
    </row>
    <row r="43" spans="1:13" x14ac:dyDescent="0.3">
      <c r="A43" s="87" t="s">
        <v>313</v>
      </c>
    </row>
    <row r="44" spans="1:13" x14ac:dyDescent="0.3">
      <c r="A44" t="s">
        <v>304</v>
      </c>
    </row>
    <row r="45" spans="1:13" x14ac:dyDescent="0.3">
      <c r="A45" t="s">
        <v>305</v>
      </c>
    </row>
    <row r="46" spans="1:13" ht="15" thickBot="1" x14ac:dyDescent="0.35">
      <c r="A46" t="s">
        <v>306</v>
      </c>
    </row>
    <row r="47" spans="1:13" ht="29.4" thickBot="1" x14ac:dyDescent="0.35">
      <c r="A47" s="88" t="s">
        <v>271</v>
      </c>
      <c r="B47" s="89" t="s">
        <v>272</v>
      </c>
      <c r="C47" s="90" t="s">
        <v>273</v>
      </c>
    </row>
    <row r="48" spans="1:13" x14ac:dyDescent="0.3">
      <c r="A48" s="91" t="s">
        <v>263</v>
      </c>
      <c r="B48" s="92" t="s">
        <v>263</v>
      </c>
      <c r="C48" s="93" t="s">
        <v>275</v>
      </c>
    </row>
    <row r="49" spans="1:3" ht="15" thickBot="1" x14ac:dyDescent="0.35">
      <c r="A49" s="91" t="s">
        <v>258</v>
      </c>
      <c r="B49" s="92" t="s">
        <v>314</v>
      </c>
      <c r="C49" s="93" t="s">
        <v>275</v>
      </c>
    </row>
    <row r="50" spans="1:3" x14ac:dyDescent="0.3">
      <c r="A50" s="94"/>
      <c r="B50" s="95" t="s">
        <v>315</v>
      </c>
      <c r="C50" s="96" t="s">
        <v>275</v>
      </c>
    </row>
    <row r="51" spans="1:3" x14ac:dyDescent="0.3">
      <c r="A51" s="91"/>
      <c r="B51" s="92" t="s">
        <v>316</v>
      </c>
      <c r="C51" s="93" t="s">
        <v>275</v>
      </c>
    </row>
    <row r="52" spans="1:3" x14ac:dyDescent="0.3">
      <c r="A52" s="91"/>
      <c r="B52" s="92" t="s">
        <v>317</v>
      </c>
      <c r="C52" s="93" t="s">
        <v>275</v>
      </c>
    </row>
    <row r="53" spans="1:3" ht="15" thickBot="1" x14ac:dyDescent="0.35">
      <c r="A53" s="97"/>
      <c r="B53" s="98" t="s">
        <v>318</v>
      </c>
      <c r="C53" s="99" t="s">
        <v>275</v>
      </c>
    </row>
    <row r="54" spans="1:3" x14ac:dyDescent="0.3">
      <c r="A54" s="91" t="s">
        <v>260</v>
      </c>
      <c r="B54" s="92" t="s">
        <v>278</v>
      </c>
      <c r="C54" s="93" t="s">
        <v>275</v>
      </c>
    </row>
    <row r="55" spans="1:3" x14ac:dyDescent="0.3">
      <c r="A55" s="91"/>
      <c r="B55" s="92" t="s">
        <v>279</v>
      </c>
      <c r="C55" s="93" t="s">
        <v>275</v>
      </c>
    </row>
    <row r="56" spans="1:3" x14ac:dyDescent="0.3">
      <c r="A56" s="91"/>
      <c r="B56" s="92" t="s">
        <v>280</v>
      </c>
      <c r="C56" s="93" t="s">
        <v>275</v>
      </c>
    </row>
    <row r="57" spans="1:3" x14ac:dyDescent="0.3">
      <c r="A57" s="91"/>
      <c r="B57" s="92" t="s">
        <v>276</v>
      </c>
      <c r="C57" s="93" t="s">
        <v>275</v>
      </c>
    </row>
    <row r="58" spans="1:3" x14ac:dyDescent="0.3">
      <c r="A58" s="91"/>
      <c r="B58" s="92" t="s">
        <v>281</v>
      </c>
      <c r="C58" s="93" t="s">
        <v>275</v>
      </c>
    </row>
    <row r="59" spans="1:3" x14ac:dyDescent="0.3">
      <c r="A59" s="91"/>
      <c r="B59" s="92" t="s">
        <v>277</v>
      </c>
      <c r="C59" s="93" t="s">
        <v>275</v>
      </c>
    </row>
    <row r="60" spans="1:3" x14ac:dyDescent="0.3">
      <c r="A60" s="91"/>
      <c r="B60" s="92" t="s">
        <v>282</v>
      </c>
      <c r="C60" s="93" t="s">
        <v>275</v>
      </c>
    </row>
    <row r="61" spans="1:3" ht="15" thickBot="1" x14ac:dyDescent="0.35">
      <c r="A61" s="91"/>
      <c r="B61" s="92" t="s">
        <v>283</v>
      </c>
      <c r="C61" s="93" t="s">
        <v>275</v>
      </c>
    </row>
    <row r="62" spans="1:3" x14ac:dyDescent="0.3">
      <c r="A62" s="94" t="s">
        <v>262</v>
      </c>
      <c r="B62" s="95" t="s">
        <v>319</v>
      </c>
      <c r="C62" s="96" t="s">
        <v>275</v>
      </c>
    </row>
    <row r="63" spans="1:3" x14ac:dyDescent="0.3">
      <c r="A63" s="100"/>
      <c r="B63" s="92" t="s">
        <v>320</v>
      </c>
      <c r="C63" s="93" t="s">
        <v>275</v>
      </c>
    </row>
    <row r="64" spans="1:3" x14ac:dyDescent="0.3">
      <c r="A64" s="91"/>
      <c r="B64" s="92" t="s">
        <v>321</v>
      </c>
      <c r="C64" s="93" t="s">
        <v>275</v>
      </c>
    </row>
    <row r="65" spans="1:3" ht="15" thickBot="1" x14ac:dyDescent="0.35">
      <c r="A65" s="97"/>
      <c r="B65" s="98" t="s">
        <v>322</v>
      </c>
      <c r="C65" s="99" t="s">
        <v>275</v>
      </c>
    </row>
    <row r="66" spans="1:3" ht="15" thickBot="1" x14ac:dyDescent="0.35">
      <c r="A66" s="91" t="s">
        <v>261</v>
      </c>
      <c r="B66" s="92" t="s">
        <v>274</v>
      </c>
      <c r="C66" s="93" t="s">
        <v>275</v>
      </c>
    </row>
    <row r="67" spans="1:3" x14ac:dyDescent="0.3">
      <c r="A67" s="94" t="s">
        <v>259</v>
      </c>
      <c r="B67" s="95" t="s">
        <v>323</v>
      </c>
      <c r="C67" s="96" t="s">
        <v>275</v>
      </c>
    </row>
    <row r="68" spans="1:3" x14ac:dyDescent="0.3">
      <c r="A68" s="91"/>
      <c r="B68" s="92" t="s">
        <v>324</v>
      </c>
      <c r="C68" s="93" t="s">
        <v>275</v>
      </c>
    </row>
    <row r="69" spans="1:3" x14ac:dyDescent="0.3">
      <c r="A69" s="91"/>
      <c r="B69" s="92" t="s">
        <v>325</v>
      </c>
      <c r="C69" s="93" t="s">
        <v>275</v>
      </c>
    </row>
    <row r="70" spans="1:3" ht="15" thickBot="1" x14ac:dyDescent="0.35">
      <c r="A70" s="97"/>
      <c r="B70" s="98" t="s">
        <v>326</v>
      </c>
      <c r="C70" s="99" t="s">
        <v>275</v>
      </c>
    </row>
    <row r="71" spans="1:3" x14ac:dyDescent="0.3">
      <c r="A71" s="101"/>
      <c r="B71" s="92"/>
      <c r="C71" s="102"/>
    </row>
    <row r="72" spans="1:3" x14ac:dyDescent="0.3">
      <c r="A72" s="101"/>
      <c r="B72" s="92"/>
      <c r="C72" s="102"/>
    </row>
    <row r="73" spans="1:3" x14ac:dyDescent="0.3">
      <c r="A73" s="101"/>
      <c r="B73" s="92"/>
      <c r="C73" s="102"/>
    </row>
    <row r="74" spans="1:3" x14ac:dyDescent="0.3">
      <c r="A74" s="101"/>
      <c r="B74" s="92"/>
      <c r="C74" s="102"/>
    </row>
    <row r="75" spans="1:3" x14ac:dyDescent="0.3">
      <c r="A75" s="101"/>
      <c r="B75" s="92"/>
      <c r="C75" s="102"/>
    </row>
    <row r="76" spans="1:3" x14ac:dyDescent="0.3">
      <c r="A76" s="101"/>
      <c r="B76" s="92"/>
      <c r="C76" s="102"/>
    </row>
    <row r="77" spans="1:3" x14ac:dyDescent="0.3">
      <c r="A77" s="101"/>
      <c r="B77" s="92"/>
      <c r="C77" s="102"/>
    </row>
    <row r="78" spans="1:3" x14ac:dyDescent="0.3">
      <c r="A78" s="101"/>
      <c r="B78" s="92"/>
      <c r="C78" s="102"/>
    </row>
    <row r="79" spans="1:3" x14ac:dyDescent="0.3">
      <c r="A79" s="101"/>
      <c r="B79" s="92"/>
      <c r="C79" s="102"/>
    </row>
    <row r="80" spans="1:3" x14ac:dyDescent="0.3">
      <c r="A80" s="103"/>
      <c r="B80" s="92"/>
      <c r="C80" s="102"/>
    </row>
    <row r="81" spans="1:3" x14ac:dyDescent="0.3">
      <c r="A81" s="103"/>
      <c r="B81" s="92"/>
      <c r="C81" s="102"/>
    </row>
    <row r="82" spans="1:3" x14ac:dyDescent="0.3">
      <c r="A82" s="87"/>
    </row>
  </sheetData>
  <mergeCells count="22">
    <mergeCell ref="I26:I28"/>
    <mergeCell ref="J26:J28"/>
    <mergeCell ref="A27:A28"/>
    <mergeCell ref="B27:B28"/>
    <mergeCell ref="C27:C28"/>
    <mergeCell ref="D27:D28"/>
    <mergeCell ref="F27:F28"/>
    <mergeCell ref="G27:G28"/>
    <mergeCell ref="B26:E26"/>
    <mergeCell ref="F26:G26"/>
    <mergeCell ref="H26:H28"/>
    <mergeCell ref="A7:A8"/>
    <mergeCell ref="B7:B8"/>
    <mergeCell ref="C7:C8"/>
    <mergeCell ref="D7:D8"/>
    <mergeCell ref="F7:F8"/>
    <mergeCell ref="B6:E6"/>
    <mergeCell ref="F6:G6"/>
    <mergeCell ref="H6:H8"/>
    <mergeCell ref="I6:I8"/>
    <mergeCell ref="J6:J8"/>
    <mergeCell ref="G7:G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D16" sqref="D16"/>
    </sheetView>
  </sheetViews>
  <sheetFormatPr defaultColWidth="9.109375" defaultRowHeight="14.4" x14ac:dyDescent="0.3"/>
  <sheetData>
    <row r="1" spans="1:1" x14ac:dyDescent="0.3">
      <c r="A1" t="s">
        <v>284</v>
      </c>
    </row>
    <row r="2" spans="1:1" x14ac:dyDescent="0.3">
      <c r="A2" t="s">
        <v>285</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06B5F3B6BA7C949803739001C87921C" ma:contentTypeVersion="12" ma:contentTypeDescription="Opprett et nytt dokument." ma:contentTypeScope="" ma:versionID="3fd28391a2556263789e0ec91eeaee0d">
  <xsd:schema xmlns:xsd="http://www.w3.org/2001/XMLSchema" xmlns:xs="http://www.w3.org/2001/XMLSchema" xmlns:p="http://schemas.microsoft.com/office/2006/metadata/properties" xmlns:ns2="712a6188-99ea-4974-a1ea-5dd1485f34c6" xmlns:ns3="34400138-a2a5-4576-a196-97f42fe91951" targetNamespace="http://schemas.microsoft.com/office/2006/metadata/properties" ma:root="true" ma:fieldsID="d9ff0abc612b27bca954f9397b51c4b4" ns2:_="" ns3:_="">
    <xsd:import namespace="712a6188-99ea-4974-a1ea-5dd1485f34c6"/>
    <xsd:import namespace="34400138-a2a5-4576-a196-97f42fe9195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2a6188-99ea-4974-a1ea-5dd1485f3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400138-a2a5-4576-a196-97f42fe91951"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4400138-a2a5-4576-a196-97f42fe91951">
      <UserInfo>
        <DisplayName>Tor Erik Brandrud</DisplayName>
        <AccountId>162</AccountId>
        <AccountType/>
      </UserInfo>
      <UserInfo>
        <DisplayName>Ulrika Jansson</DisplayName>
        <AccountId>245</AccountId>
        <AccountType/>
      </UserInfo>
      <UserInfo>
        <DisplayName>Øyvind Hamre</DisplayName>
        <AccountId>43</AccountId>
        <AccountType/>
      </UserInfo>
    </SharedWithUsers>
  </documentManagement>
</p:properties>
</file>

<file path=customXml/itemProps1.xml><?xml version="1.0" encoding="utf-8"?>
<ds:datastoreItem xmlns:ds="http://schemas.openxmlformats.org/officeDocument/2006/customXml" ds:itemID="{DB4EA9DA-F315-4A11-AD31-6E37D94285B0}">
  <ds:schemaRefs>
    <ds:schemaRef ds:uri="http://schemas.microsoft.com/sharepoint/v3/contenttype/forms"/>
  </ds:schemaRefs>
</ds:datastoreItem>
</file>

<file path=customXml/itemProps2.xml><?xml version="1.0" encoding="utf-8"?>
<ds:datastoreItem xmlns:ds="http://schemas.openxmlformats.org/officeDocument/2006/customXml" ds:itemID="{51EB5ED7-F0FB-44BF-8C73-D42625A1859D}"/>
</file>

<file path=customXml/itemProps3.xml><?xml version="1.0" encoding="utf-8"?>
<ds:datastoreItem xmlns:ds="http://schemas.openxmlformats.org/officeDocument/2006/customXml" ds:itemID="{F3B1835E-4CD6-4698-A5D4-1A47011AFE7E}">
  <ds:schemaRefs>
    <ds:schemaRef ds:uri="http://schemas.microsoft.com/office/2006/documentManagement/types"/>
    <ds:schemaRef ds:uri="http://purl.org/dc/terms/"/>
    <ds:schemaRef ds:uri="http://purl.org/dc/dcmitype/"/>
    <ds:schemaRef ds:uri="http://schemas.openxmlformats.org/package/2006/metadata/core-properties"/>
    <ds:schemaRef ds:uri="712a6188-99ea-4974-a1ea-5dd1485f34c6"/>
    <ds:schemaRef ds:uri="http://purl.org/dc/elements/1.1/"/>
    <ds:schemaRef ds:uri="http://www.w3.org/XML/1998/namespace"/>
    <ds:schemaRef ds:uri="http://schemas.microsoft.com/office/infopath/2007/PartnerControls"/>
    <ds:schemaRef ds:uri="34400138-a2a5-4576-a196-97f42fe9195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Tiltaksanalyse</vt:lpstr>
      <vt:lpstr>Effektanalyse</vt:lpstr>
      <vt:lpstr>GIS-tabeller</vt:lpstr>
      <vt:lpstr>Referanser</vt:lpstr>
    </vt:vector>
  </TitlesOfParts>
  <Manager/>
  <Company>NINA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Magni Olsen Kyrkjeeide</dc:creator>
  <cp:keywords/>
  <dc:description/>
  <cp:lastModifiedBy>Magni Olsen Kyrkjeeide</cp:lastModifiedBy>
  <cp:revision/>
  <dcterms:created xsi:type="dcterms:W3CDTF">2018-04-16T18:56:07Z</dcterms:created>
  <dcterms:modified xsi:type="dcterms:W3CDTF">2022-04-04T12:12:13Z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0x010100506B5F3B6BA7C949803739001C87921C</vt:lpwstr>
  </property>
</Properties>
</file>