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nina.sharepoint.com/sites/12006000/Shared Documents/9. Oppfølging 2021- 41201710/Leveranser/15. mars 2022/Kunnskapsgrunnlag/"/>
    </mc:Choice>
  </mc:AlternateContent>
  <xr:revisionPtr revIDLastSave="149" documentId="13_ncr:1_{859CE815-DF5B-4F54-88B6-1CD6386CBCD3}" xr6:coauthVersionLast="47" xr6:coauthVersionMax="47" xr10:uidLastSave="{E5CC3259-F9CF-4804-8F57-0468D662BFAA}"/>
  <bookViews>
    <workbookView xWindow="3840" yWindow="3840" windowWidth="17280" windowHeight="8820" xr2:uid="{00000000-000D-0000-FFFF-FFFF00000000}"/>
  </bookViews>
  <sheets>
    <sheet name="Generell input" sheetId="1" r:id="rId1"/>
    <sheet name="Tiltaksanalyse" sheetId="5" r:id="rId2"/>
    <sheet name="Effektanalyse" sheetId="6" r:id="rId3"/>
    <sheet name="GIS-tabeller" sheetId="3" r:id="rId4"/>
    <sheet name="Referanser" sheetId="4" r:id="rId5"/>
  </sheets>
  <externalReferences>
    <externalReference r:id="rId6"/>
  </externalReferences>
  <definedNames>
    <definedName name="_Toc514068790" localSheetId="1">Tiltaksanalyse!#REF!</definedName>
    <definedName name="d">'[1]Priser og antagelser'!$C$61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5" l="1"/>
  <c r="I15" i="5"/>
  <c r="H15" i="5"/>
  <c r="G15" i="5"/>
  <c r="J14" i="5"/>
  <c r="I14" i="5"/>
  <c r="H14" i="5"/>
  <c r="G14" i="5"/>
  <c r="J13" i="5"/>
  <c r="I13" i="5"/>
  <c r="H13" i="5"/>
  <c r="G13" i="5"/>
  <c r="J12" i="5"/>
  <c r="I12" i="5"/>
  <c r="H12" i="5"/>
  <c r="G12" i="5"/>
  <c r="J11" i="5"/>
  <c r="I11" i="5"/>
  <c r="H11" i="5"/>
  <c r="G11" i="5"/>
  <c r="J10" i="5"/>
  <c r="I10" i="5"/>
  <c r="H10" i="5"/>
  <c r="G10" i="5"/>
  <c r="D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<sst xmlns="http://schemas.openxmlformats.org/spreadsheetml/2006/main" count="614" uniqueCount="386">
  <si>
    <t>Elektronisk tabell Trua natur - naturtyper</t>
  </si>
  <si>
    <t>Tittel</t>
  </si>
  <si>
    <t>Naturtype: Naturtypens norske navn</t>
  </si>
  <si>
    <t>Hva</t>
  </si>
  <si>
    <t>Presisering/betydning</t>
  </si>
  <si>
    <t>Fyll inn</t>
  </si>
  <si>
    <t>Kunnskapshull/Usikkerhet</t>
  </si>
  <si>
    <t>Fritekst ekspert</t>
  </si>
  <si>
    <t>Vurdert av</t>
  </si>
  <si>
    <t>Navn, institusjon</t>
  </si>
  <si>
    <t>Tid for vurdering</t>
  </si>
  <si>
    <t>måned 2022</t>
  </si>
  <si>
    <t>Norsk navn</t>
  </si>
  <si>
    <t>Følg Artsdatabankens navn i Rødlista for naturtyper 2018</t>
  </si>
  <si>
    <t>Om naturtypen</t>
  </si>
  <si>
    <t>Maks 3 setninger som beskriver naturtypen</t>
  </si>
  <si>
    <t>Økologi</t>
  </si>
  <si>
    <t xml:space="preserve">Naturtypens økologiske egenskaper. </t>
  </si>
  <si>
    <t>God tilstand</t>
  </si>
  <si>
    <t>Avgrensning som forvaltningsenhet</t>
  </si>
  <si>
    <t>Gi en anbefaling om naturtypens avgrensning som hensiktsmessig forvaltningsenhet, beskrevet ved hjelp av NiN 2.0</t>
  </si>
  <si>
    <t>Avgrensning mot Naturtyper av nasjonal forvaltningsinteresse</t>
  </si>
  <si>
    <t>Avgrensning mot kunnskapsgrunnlag 2018</t>
  </si>
  <si>
    <t>Tid for rødlistevurdering</t>
  </si>
  <si>
    <t>Rødlistestatus forkortelse 2018</t>
  </si>
  <si>
    <t>CR; EN; VU; NT</t>
  </si>
  <si>
    <t>Rødlistestatus 2018</t>
  </si>
  <si>
    <t>kritisk truet; sterkt truet; sårbar; nær truet</t>
  </si>
  <si>
    <t>Kriterier 2018</t>
  </si>
  <si>
    <t>Andel av nordisk forekomst</t>
  </si>
  <si>
    <t>Kun hvis dette er mulig</t>
  </si>
  <si>
    <t>Andel av europeisk forekomst</t>
  </si>
  <si>
    <t>Antall forekomster NiN</t>
  </si>
  <si>
    <t>NiN-basen. Se tabell i arket "GIS-tabeller". Spesifiser: dekker arealet kun naturtypen, eller andre naturtyper også?</t>
  </si>
  <si>
    <t>Antall forekomster Naturbase</t>
  </si>
  <si>
    <t>Naturbase. Se tabell i arket "GIS-tabeller". Spesifiser: dekker arealet kun naturtypen, eller andre naturtyper også?</t>
  </si>
  <si>
    <t>Antall forekomster andre kilder</t>
  </si>
  <si>
    <t>F. eks. Myrbase</t>
  </si>
  <si>
    <t>Geografiske mangler</t>
  </si>
  <si>
    <t>Naturtypens reelle areal</t>
  </si>
  <si>
    <t xml:space="preserve">Kolonne I i Naturtyper rødlisteinformasjon. Suppler med fritekst basert på vurderingene i de to raden over. </t>
  </si>
  <si>
    <t>Økosystemtjenester</t>
  </si>
  <si>
    <t>Samfunnsøkonomisk verdi</t>
  </si>
  <si>
    <t>Beskrives med ord</t>
  </si>
  <si>
    <t>Trua arter og artsmangfold</t>
  </si>
  <si>
    <t xml:space="preserve">Oppgi forekomst av trua arter (listes opp arter adskilt med ; hvis mulig). Beskriv artsmangfoldet i kolonnen for fritekst.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</si>
  <si>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</si>
  <si>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</si>
  <si>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</si>
  <si>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</si>
  <si>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</si>
  <si>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</si>
  <si>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</si>
  <si>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</si>
  <si>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</si>
  <si>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Påvirkningsfaktor 2</t>
  </si>
  <si>
    <t>Påvirkningsfaktor x</t>
  </si>
  <si>
    <t>Samspill mellom påvirkningsfaktorer</t>
  </si>
  <si>
    <t xml:space="preserve">Ned ett nivå på Rødlista fra dagens kategori. For alternative hovedmål, se manual.  </t>
  </si>
  <si>
    <t>Hovedmål (rødlistestatus 2035)</t>
  </si>
  <si>
    <t>Rødlistestatus forkortelse</t>
  </si>
  <si>
    <t>Delmål</t>
  </si>
  <si>
    <t>Mål for naturtypen</t>
  </si>
  <si>
    <t>Naturtype-egenskap</t>
  </si>
  <si>
    <t>Målsetting per 2035 (hva må til)</t>
  </si>
  <si>
    <t>Nullalternativ per 2035</t>
  </si>
  <si>
    <t>Delmål 1</t>
  </si>
  <si>
    <t>Delmål 2</t>
  </si>
  <si>
    <t>Delmål 3</t>
  </si>
  <si>
    <t>Estimat basert på rødlista</t>
  </si>
  <si>
    <t>Tid til naturtypen utgår/endrer status uten tiltak</t>
  </si>
  <si>
    <t>Usikkerhet</t>
  </si>
  <si>
    <t>Tiltaksanalyse</t>
  </si>
  <si>
    <t>Tiltak</t>
  </si>
  <si>
    <t>Tiltak (navn på tiltak)</t>
  </si>
  <si>
    <t>Type tiltak (avdempende eller kompenserende)</t>
  </si>
  <si>
    <t>Tiltakskategori</t>
  </si>
  <si>
    <t>Påvirkningsfaktor</t>
  </si>
  <si>
    <t>Beskrivelse av tiltak</t>
  </si>
  <si>
    <t>Tiltaksinformasjon for kostnadsberegninger</t>
  </si>
  <si>
    <t>Sikkerhet i tiltaksinformasjon</t>
  </si>
  <si>
    <t>Samvirking med andre tiltak</t>
  </si>
  <si>
    <t>Tilleggseffekter (se manual)</t>
  </si>
  <si>
    <t>Kostnad (Menon fyller inn)</t>
  </si>
  <si>
    <t>Nye tiltak</t>
  </si>
  <si>
    <t>(Se manual for mer info)</t>
  </si>
  <si>
    <t>(Erstatt teksten i cellene)</t>
  </si>
  <si>
    <t>(Velg fra nedtrekksmeny)</t>
  </si>
  <si>
    <t xml:space="preserve">Truede arter og naturtyper (+ /-) </t>
  </si>
  <si>
    <t>Økosystemtjenester (+ /-)</t>
  </si>
  <si>
    <t>Fremmede arter (+ /-)</t>
  </si>
  <si>
    <t>Andre påvirkninger (+ /-)</t>
  </si>
  <si>
    <t>Tiltak 1</t>
  </si>
  <si>
    <t>Tiltak 2</t>
  </si>
  <si>
    <t>Tiltak 3</t>
  </si>
  <si>
    <t>Tiltak 4</t>
  </si>
  <si>
    <t>Tiltak 6</t>
  </si>
  <si>
    <t>Tiltak 7</t>
  </si>
  <si>
    <t>Tiltak 8</t>
  </si>
  <si>
    <t>Tiltak 9</t>
  </si>
  <si>
    <t>Tiltak 10</t>
  </si>
  <si>
    <t>Tiltak x</t>
  </si>
  <si>
    <t>Igangsatte tiltak</t>
  </si>
  <si>
    <t>Tiltak x+1</t>
  </si>
  <si>
    <t>Tiltak x+2</t>
  </si>
  <si>
    <t>Tiltak x+y</t>
  </si>
  <si>
    <t>50-75% måloppnåelse; 75-85% måloppnåelse; 85-95% måloppnåelse; 95-100% måloppnåelse, les mer i manualen</t>
  </si>
  <si>
    <t>Måloppnåelse hvis gjennomført alene</t>
  </si>
  <si>
    <t>Sannsynlighet for måloppnåelse</t>
  </si>
  <si>
    <t>Kommentar</t>
  </si>
  <si>
    <t>Delmål x</t>
  </si>
  <si>
    <t>75-85% måloppnåelse; 85-95% måloppnåelse; 95-100% måloppnåelse, les mer i manualen.</t>
  </si>
  <si>
    <t>Kostnad</t>
  </si>
  <si>
    <t>Usikkerhet kostnad (Menon fyller inn)</t>
  </si>
  <si>
    <t>Tiltakspakke 1</t>
  </si>
  <si>
    <t>Tiltakspakke 2</t>
  </si>
  <si>
    <t>Tiltakspakke 3</t>
  </si>
  <si>
    <t>Tiltakspakke x</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</si>
  <si>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</si>
  <si>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</si>
  <si>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</si>
  <si>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</si>
  <si>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</si>
  <si>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</si>
  <si>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</si>
  <si>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</si>
  <si>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</si>
  <si>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</si>
  <si>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</si>
  <si>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</si>
  <si>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</si>
  <si>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</si>
  <si>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</si>
  <si>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</si>
  <si>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</si>
  <si>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</si>
  <si>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</si>
  <si>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</si>
  <si>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</si>
  <si>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</si>
  <si>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</si>
  <si>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</si>
  <si>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</si>
  <si>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</si>
  <si>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</si>
  <si>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</si>
  <si>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</si>
  <si>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</si>
  <si>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</si>
  <si>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</si>
  <si>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</si>
  <si>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</si>
  <si>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</si>
  <si>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</si>
  <si>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</si>
  <si>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</si>
  <si>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</si>
  <si>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</si>
  <si>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</si>
  <si>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</si>
  <si>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</si>
  <si>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</si>
  <si>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</si>
  <si>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</si>
  <si>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</si>
  <si>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</si>
  <si>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</si>
  <si>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</si>
  <si>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</si>
  <si>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</si>
  <si>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</si>
  <si>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</si>
  <si>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</si>
  <si>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</si>
  <si>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</si>
  <si>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</si>
  <si>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</si>
  <si>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</si>
  <si>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</si>
  <si>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</si>
  <si>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</si>
  <si>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</si>
  <si>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</si>
  <si>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</si>
  <si>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</si>
  <si>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</si>
  <si>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</si>
  <si>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</si>
  <si>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</si>
  <si>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</si>
  <si>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</si>
  <si>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</si>
  <si>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</si>
  <si>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</si>
  <si>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</si>
  <si>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</si>
  <si>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</si>
  <si>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</si>
  <si>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</si>
  <si>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</si>
  <si>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</si>
  <si>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</si>
  <si>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</si>
  <si>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</si>
  <si>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Påvirkningsfaktor 3</t>
  </si>
  <si>
    <t>Påvirkningsfaktor 4</t>
  </si>
  <si>
    <t>Karakterisering av tiltakets effekt på påvirkningsfaktorens omfang og/eller styrke</t>
  </si>
  <si>
    <t>Netto omfang (Kombinert effekt av påvirkningsfaktor og tiltak)</t>
  </si>
  <si>
    <t>Netto styrke (Kombinert effekt av påvirkningsfaktor og tiltak)</t>
  </si>
  <si>
    <t>Påvirkningsfaktor 5</t>
  </si>
  <si>
    <t>Påvirkningsfaktor 6</t>
  </si>
  <si>
    <t>Påvirkningsfaktor 7</t>
  </si>
  <si>
    <t>Påvirkningsfaktor 8</t>
  </si>
  <si>
    <t>Påvirkningsfaktor 9</t>
  </si>
  <si>
    <t>Påvirkningsfaktor 10</t>
  </si>
  <si>
    <t>Tiltakspakke 1 (Tiltak 1 og 2 sammen)</t>
  </si>
  <si>
    <t>Karakterisering av tiltakspakkens samla effekt på påvirkningsfaktorens omfang og/eller styrke</t>
  </si>
  <si>
    <t>Historisk</t>
  </si>
  <si>
    <t>Majoriteten av forekomstarealet påvirkes (50-90%)</t>
  </si>
  <si>
    <t>Langsom, men signifikant, reduksjon (&lt; 20% over 10 år)</t>
  </si>
  <si>
    <t>Ikke relevant (Påvirkningsfaktor historisk)</t>
  </si>
  <si>
    <t>Minoriteten av forekomstarealet påvirkes (&lt;50%)</t>
  </si>
  <si>
    <t>Pågående</t>
  </si>
  <si>
    <t>Fjerner påvirkningsfaktorens effekt på naturtypens tilstand</t>
  </si>
  <si>
    <t>Forekomstarealet påvirkes ikke</t>
  </si>
  <si>
    <t>Ingen reduksjon</t>
  </si>
  <si>
    <t>Ingen effekt</t>
  </si>
  <si>
    <t>Opphørt (kan inntreffe igjen)</t>
  </si>
  <si>
    <t>Rask reduksjon i forekomstareal (&gt; 20% over 10 år)</t>
  </si>
  <si>
    <t>Reduksjon av omfang</t>
  </si>
  <si>
    <t>EKSEMPEL</t>
  </si>
  <si>
    <t>Ukjent</t>
  </si>
  <si>
    <t>Opphørt</t>
  </si>
  <si>
    <t>Følg  inndeling i natursystem eller landform (f.eks. torvmarksform) i NiN 2.0</t>
  </si>
  <si>
    <t>Følg definisjonen av naturtypen i siste instruks</t>
  </si>
  <si>
    <t>Omfangskategorier</t>
  </si>
  <si>
    <t>Styrkekategorier</t>
  </si>
  <si>
    <t>Kategorier for å karakterisere tiltakets (tiltakspakkens) effekt på den enkelte påvirkningsfaktors negative påvirkning.</t>
  </si>
  <si>
    <t>Kategorier for netto omfang</t>
  </si>
  <si>
    <t>Kategorier for netto styrke</t>
  </si>
  <si>
    <t>Hele forekomstarealet påvirkes ( &gt; 90%)</t>
  </si>
  <si>
    <r>
      <t>Tiltaket (</t>
    </r>
    <r>
      <rPr>
        <b/>
        <sz val="11"/>
        <color theme="1"/>
        <rFont val="Calibri"/>
        <family val="2"/>
        <scheme val="minor"/>
      </rPr>
      <t>velg en av</t>
    </r>
    <r>
      <rPr>
        <sz val="11"/>
        <color theme="1"/>
        <rFont val="Calibri"/>
        <family val="2"/>
        <scheme val="minor"/>
      </rPr>
      <t xml:space="preserve">) </t>
    </r>
    <r>
      <rPr>
        <b/>
        <sz val="11"/>
        <color theme="1"/>
        <rFont val="Calibri"/>
        <family val="2"/>
        <scheme val="minor"/>
      </rPr>
      <t>overkompenserer for/fjerner/reduserer</t>
    </r>
    <r>
      <rPr>
        <sz val="11"/>
        <color theme="1"/>
        <rFont val="Calibri"/>
        <family val="2"/>
        <scheme val="minor"/>
      </rPr>
      <t xml:space="preserve"> påvirkningsfaktorens negative effekt på naturtypens forekomst </t>
    </r>
    <r>
      <rPr>
        <b/>
        <sz val="11"/>
        <color theme="1"/>
        <rFont val="Calibri"/>
        <family val="2"/>
        <scheme val="minor"/>
      </rPr>
      <t>og/eller</t>
    </r>
    <r>
      <rPr>
        <sz val="11"/>
        <color theme="1"/>
        <rFont val="Calibri"/>
        <family val="2"/>
        <scheme val="minor"/>
      </rPr>
      <t xml:space="preserve"> tiltaket (velg en av) </t>
    </r>
    <r>
      <rPr>
        <b/>
        <sz val="11"/>
        <color theme="1"/>
        <rFont val="Calibri"/>
        <family val="2"/>
        <scheme val="minor"/>
      </rPr>
      <t>overkompenserer for/fjerner/reduserer</t>
    </r>
    <r>
      <rPr>
        <sz val="11"/>
        <color theme="1"/>
        <rFont val="Calibri"/>
        <family val="2"/>
        <scheme val="minor"/>
      </rPr>
      <t xml:space="preserve"> påvirkningsfaktorens negative effekt på naturtypens tilstand</t>
    </r>
  </si>
  <si>
    <t>Ubetydelig reduksjon</t>
  </si>
  <si>
    <r>
      <t>Ikke relevant (</t>
    </r>
    <r>
      <rPr>
        <b/>
        <sz val="11"/>
        <color theme="1"/>
        <rFont val="Calibri"/>
        <family val="2"/>
        <scheme val="minor"/>
      </rPr>
      <t>gi forklaring hvorfor</t>
    </r>
    <r>
      <rPr>
        <sz val="11"/>
        <color theme="1"/>
        <rFont val="Calibri"/>
        <family val="2"/>
        <scheme val="minor"/>
      </rPr>
      <t>)</t>
    </r>
  </si>
  <si>
    <t>Majoriteten av forekomstarealet påvirkes (fortsatt &gt; 50%) men likevel et betydelig redusert omfang (20 - 40% reduksjon)</t>
  </si>
  <si>
    <t>Ubetydelig del av forekomstarealet påvirkes</t>
  </si>
  <si>
    <t>Majoriteten av forekomstarealet påvirkes (fortsatt &gt; 50%) men likevel et noe redusert omfang (&lt; 20% reduksjon)</t>
  </si>
  <si>
    <t>Forekomstarealet øker langsomt (&lt; 10% over 10 år)</t>
  </si>
  <si>
    <t>Minoriteten av forekomstarealet påvirkes (fortsatt &lt; 50%) men med en betydelig reduksjon i omfang (20 - 40% reduksjon)</t>
  </si>
  <si>
    <t>Forekomstarealet øker raskt (&gt; 10% over 10 år)</t>
  </si>
  <si>
    <t>Minoriteten av forekomstarealet påvirkes (fortsatt &lt; 50%) men med noe reduksjon i omfang (&lt; 20% reduksjon)</t>
  </si>
  <si>
    <t>Ingen del av forekomstarealet påvirkes</t>
  </si>
  <si>
    <t>Hentes fra generell input</t>
  </si>
  <si>
    <t>Kun i fremtid</t>
  </si>
  <si>
    <t>Kun historisk</t>
  </si>
  <si>
    <t>Se eksempel nederst</t>
  </si>
  <si>
    <t>Se beskrivelse merket med blå under</t>
  </si>
  <si>
    <t>ikke mulig</t>
  </si>
  <si>
    <r>
      <t>Noen av lokalitetene i Naturbase er feilkarakterisert (dvs. tilhører andre naturtyper). Dessuten består flere av forekomstene av både den meandrerende elva og vannforekomstene på elvesletta. Undersøkte lokaliteter virker dessuten noe tilfeldig utplukket og flere store og viktige lokaliteter ser ut til å mangle. Totalt forekomstareal i Naturbase pr. februar 2022 er 150 km</t>
    </r>
    <r>
      <rPr>
        <vertAlign val="superscript"/>
        <sz val="10"/>
        <color theme="1"/>
        <rFont val="Calibri"/>
        <family val="2"/>
        <scheme val="minor"/>
      </rPr>
      <t>2</t>
    </r>
    <r>
      <rPr>
        <sz val="10"/>
        <color theme="1"/>
        <rFont val="Calibri"/>
        <family val="2"/>
        <scheme val="minor"/>
      </rPr>
      <t>. Ofte er til dels store deler av landarealet inkludert i arealfastsettelsen, hvilket gir et for høyt areal.</t>
    </r>
  </si>
  <si>
    <t>inngår i naturtypen Kroksjøer, flomdammer og meandrerende elveparti, som pr. februar 2022 totalt har 623 forekomster i Naturbase.</t>
  </si>
  <si>
    <t xml:space="preserve">Ikke RL i 2018. Areal i 2011 anslått til 94 km2, basert på Naturbase, men sannsynligvis for høyt, se kommentarer over. </t>
  </si>
  <si>
    <t>ikke eller mangfullt kartlagt i flere fylker.</t>
  </si>
  <si>
    <t>Påvirkning på habitat &gt; Habitatpåvirkning i limnisk miljø &gt; Gjennfylling av dammer, bekkelukking og tørrlegging,</t>
  </si>
  <si>
    <t xml:space="preserve">flomsikring, reduserer antall lokaliteter/totalt areal </t>
  </si>
  <si>
    <t>pågående</t>
  </si>
  <si>
    <t xml:space="preserve">Minoriteten av forekomstarealet påvirkes (&lt; 50 %)  </t>
  </si>
  <si>
    <t>langsom, men signifikant, reduksjon (&lt;20% over 10 år)</t>
  </si>
  <si>
    <t>fortsatt reduksjon</t>
  </si>
  <si>
    <t xml:space="preserve">Forurensing &gt; I vann &gt; Næringssalter og organiske næringstoffer </t>
  </si>
  <si>
    <t xml:space="preserve">Næringsstofftilførsel fra jordbruk og bebyggelse - Eutrofiering  </t>
  </si>
  <si>
    <t xml:space="preserve">fortsatt påvirkning </t>
  </si>
  <si>
    <t xml:space="preserve">Elvesletter og deltaområder er attraktive jordbruksområder og boligområder. Tilførsel av næringssalter.  </t>
  </si>
  <si>
    <t>Fremmede arter &gt; Konkurrenter</t>
  </si>
  <si>
    <t>pågående?</t>
  </si>
  <si>
    <t>usikkert, men sannsynligvis omfattende i bynære områder.</t>
  </si>
  <si>
    <t>ukjent</t>
  </si>
  <si>
    <t>NY</t>
  </si>
  <si>
    <t xml:space="preserve">eks. sopp på amfibier, vasspest. </t>
  </si>
  <si>
    <t>Klimatiske endringer &gt; Regionale &gt; Endringer i nedbørsmengde</t>
  </si>
  <si>
    <t>jfr. klimamodeller IPPC årsrapporter.</t>
  </si>
  <si>
    <t>NY. Klimafaktorer var ikke tema i RL 2011</t>
  </si>
  <si>
    <t xml:space="preserve">Klimaendringer med økte nedbørsmengder vil påvirke avrenningsmønsteret og i fremtiden kan elvesletter og delta derfor bli utsatt for hyppigere og mer uforutsig-bare flommer. Det er imidlertid usikkert hvilken betydning dette vil ha for denne naturtypen, men muligens økt press for å få større og flere flomforbygninger? Den forventede temperaturøkningen kan med-føre endret artssamensetning ved at noen arter forsvinner, mens andre kommer til. Enkelte små vannforekomster vil være utsatt for uttørking, evt. kombinert med økt tilgroing, i tørre perioder. Dessuten generelt økt tilførsler av humus og næringssalter i våte perioder. </t>
  </si>
  <si>
    <t>Hessen og Vogt 2018</t>
  </si>
  <si>
    <t>Påvirkning på habitat &gt; Landbruk &gt; Opphørt/redusert drift &gt; Beite</t>
  </si>
  <si>
    <t xml:space="preserve">usikkert </t>
  </si>
  <si>
    <t>Klimatiske endringer &gt; Regionale &gt; Temperaturendring</t>
  </si>
  <si>
    <t>Areal</t>
  </si>
  <si>
    <t>fortsatt nedgang i antall lokaliteter/samlet areal</t>
  </si>
  <si>
    <t xml:space="preserve">Mange lokaliteter har forsvunnet, samt tilstandsendringer pga flomsikring. Hyppigere og mer uforutsigbare flommer vil muligens føre til økt press for å få større og flere flomforbygninger, noe som igjen forringer elveslettene og vannfore-komstene der. Tiltak kan være å hindre gjen-fylling og forringelse av flere dammer, samt restaurering: oppgraving av dammer, fjerning av vegetasjon. Mer fokus på nytten av å bevare intakte elvesletter og deltaområder. </t>
  </si>
  <si>
    <t>Schartau m.fl. 2005, 2008, Mjelde 2006, Dolmen m.fl. 1991.</t>
  </si>
  <si>
    <t>Tilstand</t>
  </si>
  <si>
    <t>&gt;50 % negativt påvirket jfr RL 2011).</t>
  </si>
  <si>
    <t>Mjelde m.fl. 2014, 2015, 2016</t>
  </si>
  <si>
    <t xml:space="preserve">Skjøtsel  </t>
  </si>
  <si>
    <t>Avdempende</t>
  </si>
  <si>
    <t xml:space="preserve">1, 2, 6 </t>
  </si>
  <si>
    <t xml:space="preserve">Biomasse må tas ut. Dette kan ofte deponeres på dyrkingsjord nær lokalitetene da det ofte er næringsrike masser og godt egnet til jordforbedring.  </t>
  </si>
  <si>
    <t>Gravemaskin og egnede flåter som disse kan opperere fra.</t>
  </si>
  <si>
    <t>Vannplanter, vannfugler, invertebrater</t>
  </si>
  <si>
    <t>Kunnskapsmangel</t>
  </si>
  <si>
    <t>Kostnadene er ukjente</t>
  </si>
  <si>
    <t xml:space="preserve">Restaurering </t>
  </si>
  <si>
    <t>Pga vassdragsreguleringer hvor spesielt endringer i flomregime, blir suksesjonen akselrert. Tiltak for å øke vannutskiftingen i disse lokalitetene er ofte nødvendig. Hydrologsik modellering må gjennom-føres for disse lokalitetene. Ofte er dette vanskelige tiltak å gjennomføre.</t>
  </si>
  <si>
    <t>Se tiltak 1. I tillegg kan det være nødvendig å etablere hevbare terskler for å regulere vannstanden gjennom året.</t>
  </si>
  <si>
    <t>Uttak av masse kan være nædvendig</t>
  </si>
  <si>
    <t>Gravermaskin</t>
  </si>
  <si>
    <t>Utbedring av kanaler kan være gjentak, mens terskel vil være et engangstiltak med vedlikehold</t>
  </si>
  <si>
    <t>Sikring mot nedbygging</t>
  </si>
  <si>
    <t>Opprettelse av nye verneområder bør vurderes da arealene er svært utsatt for nedbygging og flomsikring</t>
  </si>
  <si>
    <t>Nedbygging, oppdyrking og flomsikring</t>
  </si>
  <si>
    <t>Områder i alle våre hovedvassdrag kan være aktuelle</t>
  </si>
  <si>
    <t>Alle</t>
  </si>
  <si>
    <t>Kartlegging av utbredelse og status</t>
  </si>
  <si>
    <t>Engangstiltak</t>
  </si>
  <si>
    <t>Arealbergningene i naturbasen omfatter ofte hele området og ikke bare arealene til kroksjøene, flomløp og evjer. Nærmere kartlegging må derfor til i den enkelte lokalitet for å avgjøre arealomfanget. Kostander må beregnes i det enkelte tilfelle. Kostander for uttak av biomasse ligger på 100 - 150 000 kr pr daa.</t>
  </si>
  <si>
    <t>Ofte vil det være nødvendig med å restaurere vanntilførsel, dvs kanalene som er i kontakt med den opprinnelige elva.</t>
  </si>
  <si>
    <t xml:space="preserve">Bedre kunnskap om reell utbredelse, status og mer presis arealavgrensning av naturtypen vil gi et bedre grunnlag for en kunnskapsbasert forvaltning. </t>
  </si>
  <si>
    <t>se tiltak 2</t>
  </si>
  <si>
    <t>Skjøtsel, tiltak 2</t>
  </si>
  <si>
    <t>Kartlegge skjøtsels og restaureringsbehov</t>
  </si>
  <si>
    <t xml:space="preserve">For enkelte verneområder er det laget forslag til skjøtselsplaner. Med unntak for noe beitetiltak og rydding av skog, er relativt få tiltak gjennomført. Forslagene til tiltak i skjøtselsplanene er ofte veldig generelle og lite konkrete. Et eksempel på dette er skjøtselsplanen for Synneren, Juveren og  Lamyra naturreservater langs Storelva i Hole og Ringerike kommune. Her gjennomføres det imidlertid nå et prosjekt for å detaljplanlegge og kostnadsberegning av tiltakene. Både for dette tilfellet og for mange andre tilfeller er det spesielt mangel på kunnskap om hydrologiske endringer og eventuelle effekter ved tiltak. </t>
  </si>
  <si>
    <t>Dervo, B.K., Erikstad, L., Blumentrath, S. and Nygård, M. 2017. NiN i ferskvann - Utprøving av kartleggingsmetodikk i elv og kob-ling til typologi i vannforskriftene - NINA Kortrapport 68. 64 s.</t>
  </si>
  <si>
    <r>
      <t>Mjelde, M., Eriksen, T-E., Edvardsen H. 2014. Kartlegging av kroksjøer og flomdammer i Sør-Trøndelag og Møre og Romsdal</t>
    </r>
    <r>
      <rPr>
        <b/>
        <sz val="10"/>
        <color theme="1"/>
        <rFont val="Calibri"/>
        <family val="2"/>
        <scheme val="minor"/>
      </rPr>
      <t xml:space="preserve">. </t>
    </r>
    <r>
      <rPr>
        <sz val="10"/>
        <color theme="1"/>
        <rFont val="Calibri"/>
        <family val="2"/>
        <scheme val="minor"/>
      </rPr>
      <t>NIVA-rapport lnr 6644-2014.</t>
    </r>
  </si>
  <si>
    <r>
      <t>Mjelde, M., Eriksen, T-E., Edvardsen H. 2015. Kartlegging av kroksjøer og flomdammer i Hedmark</t>
    </r>
    <r>
      <rPr>
        <b/>
        <sz val="10"/>
        <color theme="1"/>
        <rFont val="Calibri"/>
        <family val="2"/>
        <scheme val="minor"/>
      </rPr>
      <t xml:space="preserve">. </t>
    </r>
    <r>
      <rPr>
        <sz val="10"/>
        <color theme="1"/>
        <rFont val="Calibri"/>
        <family val="2"/>
        <scheme val="minor"/>
      </rPr>
      <t>NIVA-rapport lnr 6826-2015.</t>
    </r>
  </si>
  <si>
    <r>
      <t>Mjelde, M., Eriksen, T-E., Edvardsen H. 2016. Kartlegging av kroksjøer og flomdammer i Troms</t>
    </r>
    <r>
      <rPr>
        <b/>
        <sz val="10"/>
        <color theme="1"/>
        <rFont val="Calibri"/>
        <family val="2"/>
        <scheme val="minor"/>
      </rPr>
      <t xml:space="preserve">. </t>
    </r>
    <r>
      <rPr>
        <sz val="10"/>
        <color theme="1"/>
        <rFont val="Calibri"/>
        <family val="2"/>
        <scheme val="minor"/>
      </rPr>
      <t>NIVA-rapport lnr 7004-2016.</t>
    </r>
  </si>
  <si>
    <t>Angell-Petersen, S. 2012. Faggrunnlag for naturtypen: Kroksjøer, flomdammer og meandrerende elveparti. Sweco, Norge (upubl.)</t>
  </si>
  <si>
    <r>
      <t xml:space="preserve">Kjærstad, G. Eriksen, T.E. 2014. Kroksjø, flomdam og meandrerende elveløp. Veileder for kartlegging, verdisetting og forvaltning av naturtyper på land og i ferskvann (revidert håndbok 13). Utkast til faktaark </t>
    </r>
    <r>
      <rPr>
        <sz val="10"/>
        <color theme="1"/>
        <rFont val="Calibri"/>
        <family val="2"/>
        <scheme val="minor"/>
      </rPr>
      <t>pr 28.11.2014</t>
    </r>
  </si>
  <si>
    <t>Schartau, A. K. L., Dervo, B., Halvorsen, G., Hanssen, O., Sloreid, S.-E., Stabbetorp, O., Østdahl, T., Andersen, O. og Berger, H. M. 2005. Dammer og evjer på elvesletter - effekter av inngrep på biologisk mangfold, s. 73-77. - I Heggberget, T.M. og Jonsson, B. (red.). Landskapsøkologi: arealbruk og landskapsanalyse. NINAs strategiske instituttprogrammer 2001-2005. NINA Temahefte 32.</t>
  </si>
  <si>
    <t>Mjelde, M. 2006. Vannvegetasjon i dammer og flomløp på elvesletter: artsmangfold i forhold til flompåvirkning og næringstilførsel. s21-23 i: Sandlund, OT., Hovik, S., Selvik, JR., Jonsson, B. (red.) 2006. Nedbørfeltorientert forvaltning av store vassdrag. NINA Temahefte 35. 80s</t>
  </si>
  <si>
    <t>Dolmen, D., Strand, L. Å. og Fossen, A. 1991. Dammer på Romerike. En registrering og inventering av dammer i kulturlandskapet, med hovedvekt på amfibier. Fylkesmannen i Oslo og Akershus, Miljøvernavdelingen. Rapport 1991-2.</t>
  </si>
  <si>
    <t>Eie, J.A., Faugli, P. E. &amp; Abel, J. 1996. Elver og vann, vern av norske vassdrag. Grøndahl Dreyer, NVE.</t>
  </si>
  <si>
    <t>Lindgaard, A. og Henriksen, S. (red.) 2011. Norsk rødliste for naturtyper 2011. Artsdatabanken, Trondheim.</t>
  </si>
  <si>
    <t>Marit Mjelde, NIVA, Børre Dervo, NINA, Vegar Bakkestuen, NINA</t>
  </si>
  <si>
    <t>reguleringstjenester - dempe ekstreme hendelser, kulturelle tjenester - estetisk verdi, støttende tjenester - vannkretsløp</t>
  </si>
  <si>
    <t>dårlig</t>
  </si>
  <si>
    <t>Kroksjøer og flomdammer</t>
  </si>
  <si>
    <t>Avgrensning etter NiN 2.3</t>
  </si>
  <si>
    <t>lokalitetene varierer fra nesten helt gjengrodde vannforekomster uten kontakt med elva til vannforekomster som har kontakt med elva flere ganger om året.</t>
  </si>
  <si>
    <t>Ferskvann (og brakkvann) ikke kartlagt iht. NiN (unntatt noen få tester)</t>
  </si>
  <si>
    <t xml:space="preserve">Vannforekomster på elvesletter. Kroksjø er en avsnørt meandersving, flomdam er en grunn (&lt; 5m) vannansamling som ligger på elvesletta. Kroksjøer og flomdammer har ulik grad av kontakt med elva i forbindelse med variasjon i vannføring. Først og fremst ferskvann, men kan være brakkvann. Tidligere navn på naturtypen er noe uklar. Vi fokuserer her bare på kroksjøer og  flomdammer. Meandrerende elveparti er gittt i egen fil. Flomløp er en elveløpsform og vurdert her. </t>
  </si>
  <si>
    <t>Naturtypen er  foreslått som utvalgt naturtype og utkast til Handlingsplan er utarbeidet (Angell-Pedersen 2012). Kroksjø er inkludert blant utvalgte naturtyper, dvs. naturtyper som er foreslått prioritert for kartlegging i ferskvann (Velle m.fl. 2021).</t>
  </si>
  <si>
    <t xml:space="preserve">På grunn av stor heterogenitet, i både tid og rom, er elvesletter  noen av verdens mest artsrike miljøer og representerer levested for en rekke arter. Antas å være et viktig oppvekstområde for arter som lever i selve elveløpet. I lavlandet kan produksjonen av biomasse (planter og dyr), spesielt i kroksjøer, være meget høy. Utgjør viktige funksjonsområder for fugler i forbindelse med trekk og hekking. </t>
  </si>
  <si>
    <t>Vannforekomstene på elvesletta er dannet etter naturlig meandrering uten flomforbygning, og ingen eller svært små reguleringer oppstrøms. Lite påvirket av jordbruk eller gjenfylling. For jordbrukspåvirkning (eutrofiering) kan VD-indekser eller tilpassete VD-indekser brukes. En forbedret utgave av infrastrukturindeksen kan brukes som en variabel for "fysisk" tilstand.</t>
  </si>
  <si>
    <t>Kroksjø er inkludert blant utvalgte naturtyper (Velle m.fl. 2021). Flomdammer ikke nevnt.</t>
  </si>
  <si>
    <t xml:space="preserve">Vi fokuserer her bare på kroksjøer og flomdammer. Mendrerende elv er skilt ut i en egen fil. Kunnskapsgrunnlaget som er brukt er en sammenstilling av dataene fra rødlistingen i 2018 (Naturbasen, egne data og Vann-nettdata) og  en ny prediksjonsmodellering av kroksjøer og flommdammer som er gjennomført. </t>
  </si>
  <si>
    <t>Rødlisten for landform i 2018</t>
  </si>
  <si>
    <t>NT</t>
  </si>
  <si>
    <t>Nær truet</t>
  </si>
  <si>
    <t>C1</t>
  </si>
  <si>
    <r>
      <rPr>
        <b/>
        <sz val="10"/>
        <color theme="1"/>
        <rFont val="Calibri"/>
        <family val="2"/>
        <scheme val="minor"/>
      </rPr>
      <t>Kroksjø:</t>
    </r>
    <r>
      <rPr>
        <sz val="10"/>
        <color theme="1"/>
        <rFont val="Calibri"/>
        <family val="2"/>
        <scheme val="minor"/>
      </rPr>
      <t xml:space="preserve"> Alle NiN grunntypene på eufotisk innsjø-sedimentbunn med DK &lt; 2mm, helofyttsump, ferskvannsundervannseng, dy- og gytjebunn eller seminaturlig vannstrands-eng sammen med landformen kroksjø) med tilhørende vannmasser.    </t>
    </r>
    <r>
      <rPr>
        <b/>
        <sz val="10"/>
        <color theme="1"/>
        <rFont val="Calibri"/>
        <family val="2"/>
        <scheme val="minor"/>
      </rPr>
      <t>Flomdam</t>
    </r>
    <r>
      <rPr>
        <sz val="10"/>
        <color theme="1"/>
        <rFont val="Calibri"/>
        <family val="2"/>
        <scheme val="minor"/>
      </rPr>
      <t xml:space="preserve">: NiN «navn»: Alle grunntypene på eufotisk innsjø-sedimentbunn, helofyttsump, ferskvannsundervannseng, dy- og gytjebunn eller seminaturlig vannstrands-eng i innsjøer som er mindre enn 50 000 m2 og som ligger på ei elveslette med tilhørende vannmasser.
</t>
    </r>
  </si>
  <si>
    <r>
      <rPr>
        <b/>
        <sz val="10"/>
        <color theme="1"/>
        <rFont val="Calibri"/>
        <family val="2"/>
        <scheme val="minor"/>
      </rPr>
      <t>Kroksjø</t>
    </r>
    <r>
      <rPr>
        <sz val="10"/>
        <color theme="1"/>
        <rFont val="Calibri"/>
        <family val="2"/>
        <scheme val="minor"/>
      </rPr>
      <t xml:space="preserve">: Grunntypene O2-1, 2, 3, 7, 8, 9, 13, 14 eller 15 og landformen 3EL-ME (+ tilhørende vannamsser).                                                                                                    </t>
    </r>
    <r>
      <rPr>
        <b/>
        <sz val="10"/>
        <color theme="1"/>
        <rFont val="Calibri"/>
        <family val="2"/>
        <scheme val="minor"/>
      </rPr>
      <t>Flomdam</t>
    </r>
    <r>
      <rPr>
        <sz val="10"/>
        <color theme="1"/>
        <rFont val="Calibri"/>
        <family val="2"/>
        <scheme val="minor"/>
      </rPr>
      <t>: NiN kode ferskvannsbunn i flomdam»: Alle grunntypene for L1, L2, L4, L5, L7, L13 i innsjøer med SM &lt; 5000 m2 og som ligger på landformen 3AR-ES.</t>
    </r>
  </si>
  <si>
    <r>
      <t xml:space="preserve">127 lokaliteter NIVA-database (Mjelde upubl.), 32 i litteratur og 150 mulige lok (liste i Mjelde m.fl. 2016). Totalt 309 lokaliteter. Disse dataene omfatter bare kroksjøer, flomdammer og evjer. Det er kun ca 150 kroksjøer og flomdammer som er registrert med biologiske data.   Disse lokalitetene er inkludert i prediksjonene under.                                                                                                               </t>
    </r>
    <r>
      <rPr>
        <b/>
        <sz val="10"/>
        <rFont val="Calibri"/>
        <family val="2"/>
        <scheme val="minor"/>
      </rPr>
      <t>Prediksjonen av kroksjøer:</t>
    </r>
    <r>
      <rPr>
        <sz val="10"/>
        <rFont val="Calibri"/>
        <family val="2"/>
        <scheme val="minor"/>
      </rPr>
      <t xml:space="preserve"> 16 250 lokaliteter på tilsammen 45,87 km</t>
    </r>
    <r>
      <rPr>
        <vertAlign val="superscript"/>
        <sz val="10"/>
        <rFont val="Calibri"/>
        <family val="2"/>
        <scheme val="minor"/>
      </rPr>
      <t>2</t>
    </r>
    <r>
      <rPr>
        <sz val="10"/>
        <rFont val="Calibri"/>
        <family val="2"/>
        <scheme val="minor"/>
      </rPr>
      <t xml:space="preserve">.                          </t>
    </r>
    <r>
      <rPr>
        <b/>
        <sz val="10"/>
        <rFont val="Calibri"/>
        <family val="2"/>
        <scheme val="minor"/>
      </rPr>
      <t>Prediksjoner av Flomdammer</t>
    </r>
    <r>
      <rPr>
        <sz val="10"/>
        <rFont val="Calibri"/>
        <family val="2"/>
        <scheme val="minor"/>
      </rPr>
      <t>: 4 590 lokaliteter på tilsammen 6,34 km</t>
    </r>
    <r>
      <rPr>
        <vertAlign val="superscript"/>
        <sz val="10"/>
        <rFont val="Calibri"/>
        <family val="2"/>
        <scheme val="minor"/>
      </rPr>
      <t>2</t>
    </r>
    <r>
      <rPr>
        <sz val="10"/>
        <rFont val="Calibri"/>
        <family val="2"/>
        <scheme val="minor"/>
      </rPr>
      <t xml:space="preserve">. </t>
    </r>
  </si>
  <si>
    <r>
      <t>Gjennomsnittsarealet for de undersøkte lokalitetene er (MAM) er snittarealet pr lokalitet 0,05 km2. og et totalareal på  7,5 km</t>
    </r>
    <r>
      <rPr>
        <vertAlign val="superscript"/>
        <sz val="10"/>
        <color rgb="FF000000"/>
        <rFont val="Calibri"/>
        <family val="2"/>
        <scheme val="minor"/>
      </rPr>
      <t>2</t>
    </r>
    <r>
      <rPr>
        <sz val="10"/>
        <color rgb="FF000000"/>
        <rFont val="Calibri"/>
        <family val="2"/>
        <scheme val="minor"/>
      </rPr>
      <t xml:space="preserve">.                                                                                            </t>
    </r>
    <r>
      <rPr>
        <b/>
        <sz val="10"/>
        <rFont val="Calibri"/>
        <family val="2"/>
        <scheme val="minor"/>
      </rPr>
      <t xml:space="preserve">Prediksjonen av kroksjøer: </t>
    </r>
    <r>
      <rPr>
        <sz val="10"/>
        <rFont val="Calibri"/>
        <family val="2"/>
        <scheme val="minor"/>
      </rPr>
      <t>16 250 lokaliteter på tilsammen 45,87 km2 (gjennomsnitt: 0,0028 km</t>
    </r>
    <r>
      <rPr>
        <vertAlign val="superscript"/>
        <sz val="10"/>
        <rFont val="Calibri"/>
        <family val="2"/>
        <scheme val="minor"/>
      </rPr>
      <t>2</t>
    </r>
    <r>
      <rPr>
        <sz val="10"/>
        <rFont val="Calibri"/>
        <family val="2"/>
        <scheme val="minor"/>
      </rPr>
      <t xml:space="preserve">).     </t>
    </r>
    <r>
      <rPr>
        <b/>
        <sz val="10"/>
        <rFont val="Calibri"/>
        <family val="2"/>
        <scheme val="minor"/>
      </rPr>
      <t xml:space="preserve">                                                                                                                     Prediksjoner av Flomdammer: </t>
    </r>
    <r>
      <rPr>
        <sz val="10"/>
        <rFont val="Calibri"/>
        <family val="2"/>
        <scheme val="minor"/>
      </rPr>
      <t>4 590 lokaliteter på tilsammen 6,34 km2 (gjennomsnitt 0,0014 km</t>
    </r>
    <r>
      <rPr>
        <vertAlign val="superscript"/>
        <sz val="10"/>
        <rFont val="Calibri"/>
        <family val="2"/>
        <scheme val="minor"/>
      </rPr>
      <t>2</t>
    </r>
    <r>
      <rPr>
        <sz val="10"/>
        <rFont val="Calibri"/>
        <family val="2"/>
        <scheme val="minor"/>
      </rPr>
      <t xml:space="preserve">). </t>
    </r>
  </si>
  <si>
    <t>Vannplanter: artsrike og heterogene systemer, men ingen RL-arter som kun forekommer i krokjøer mm. Mange avvannplantene forekommer i kroksjøer og flomdammer, særlig i kalkrik kroksjø eller kroksjø med brakt vann, og særlig i store kroksjøer/flomdammer. Zoologi: Klubbe-elveøyenstikkeren (Gomphus vulgatissimus); vannkalven (Graphoderus bilineatus) er eks. på RL-arter påvist i naturtypen.</t>
  </si>
  <si>
    <r>
      <t>NIVA database: 150 lokaliteter på til sammen 7,5 km</t>
    </r>
    <r>
      <rPr>
        <vertAlign val="superscript"/>
        <sz val="10"/>
        <rFont val="Calibri"/>
        <family val="2"/>
        <scheme val="minor"/>
      </rPr>
      <t>2</t>
    </r>
    <r>
      <rPr>
        <sz val="10"/>
        <rFont val="Calibri"/>
        <family val="2"/>
        <scheme val="minor"/>
      </rPr>
      <t xml:space="preserve">. Andel undersøkte med biologiske data er i antall &lt; 1 % og i areal 14 %. Fjernmålingsdata (N5 kart fra Kartverket) er her brukt for å estimere antall kroksjøer og flomdammer totalt. </t>
    </r>
  </si>
  <si>
    <t>Finnes ikke anslag på samfunnsøkonomisk verdi.</t>
  </si>
  <si>
    <r>
      <t>Elvesletteområder har  lenge vært utsatt for ulike inngrep. Allerede på midten av 1800-tallet ble vassdrag kanalisert for å tilrettelegge for tømmerfløting og sam-ferdsel. De største inngrepene har imid-lertid skjedd etter siste verdenskrig. Ink</t>
    </r>
    <r>
      <rPr>
        <sz val="10"/>
        <rFont val="Calibri"/>
        <family val="2"/>
        <scheme val="minor"/>
      </rPr>
      <t xml:space="preserve">luderer Flomsikring, </t>
    </r>
    <r>
      <rPr>
        <sz val="10"/>
        <color theme="1"/>
        <rFont val="Calibri"/>
        <family val="2"/>
        <scheme val="minor"/>
      </rPr>
      <t>Nedbygging, gjenfylling og drenering; Kanalisering og forbygging og senking av elveleiet, Vassdragsreguleringer.</t>
    </r>
  </si>
  <si>
    <t>Vasspest</t>
  </si>
  <si>
    <t xml:space="preserve">Økt nedbør fører til økte tilførsler av organisk materiale og næringsstoffer </t>
  </si>
  <si>
    <t xml:space="preserve">Redusert beiteaktivitet gir økt vekst på land, og dermed brunere vann. </t>
  </si>
  <si>
    <t>Temperaturøkning gir økt vekst på land, og dermed brunere vann, samt økt fare for uttørking</t>
  </si>
  <si>
    <t>Vi har ikke gode data på omfanget og effekt av påvirkning. Infrastrukturindeksen har gitt følgende tall:   Andelen kroksjøer som er lite påvirket er 61 %, middels påvirket 31 % og mye påvirket er 8 %. For flomdammer er 21 % lite påvirket, 49 % middels påvirket og 30 % mye påvirket. Anslaget for NIVA databasen er at 45 % er i dårlig forfatning. En ekspertvurdering ut fra NIVAs data og prediksjonene samlet antyder at 40 % er i dårlig forfatning.</t>
  </si>
  <si>
    <t>ett nivå ned, dvs. fra NT til LC (kroksjøer 2018).</t>
  </si>
  <si>
    <t xml:space="preserve">I RL 2011 fantes det ingen samlet vurdering av tilstand for disse vannforekomstene, men man antok at andel i ikke akseptabel tilstand (inkl. både reduksjon/forringelse av areal og tilstand) var minst like høy som for innsjøer totalt og ble derfor sat ttil 51%. Data fra NIVA-basen (Mjelde 2022) viser at 45 % av de 150 lokalitetene vi har data på har tilstand dårligere enn god, ift. eutrofiering (finnes ingen indekser for kroksjøer, indeks for innsjøer ble brukt. Ingen annen organismegruppe er vurdert). For disse 150 lokalitetene finnes ingen vurdering av effekter av nedbygging eller andre påvirkninger. </t>
  </si>
  <si>
    <t xml:space="preserve">NY. </t>
  </si>
  <si>
    <t>Kroksjøer og flomdammer i mange verneområder preges av gjengroing. De naturlige suksesjonsprosessene blir akselerert pga økt næringstilførsel og endringer i hydrologien (vanntilførsel/-utveksling) pga reguleringer. Tidligere ble også strandsonen i mange av disse lokalitetene brukt som beite. Aktuelle tiltak er å mudre, fjerne helofyttvegetasjon og gjeninføre beite. Fjerning av all helofyttvegetasjon må unngås da det kan medføre økt næringstilførsel til lokaliteten. Det samme vil beite, som vil får særlig stor betydning i små vannforekomster. Det kan være aktuelt å lage fangdammer i tilførselsbekker som kommer fra landbruks-arealer.</t>
  </si>
  <si>
    <t>Naturtypen inngikk ikke i rødlisten for naturtyper i 2018, men for 2011. Kroksjøer inngikk i rødlisten for landskapsformer i 2018. Kroksjøer er brukt som navn. I tillegg er flomdammer lagt til. Naturtypen fra RL 2011 (kroksjø, meander og flomløp) er delt i 2: A. kroksjøer og flomdammer (presentert her) og B. Meandrerende elveløp (se eget kunnskapsgrunnlag).</t>
  </si>
  <si>
    <t>Konkrete lokalieter må identifiseres og beskrives.</t>
  </si>
  <si>
    <t>Kostnadsusikkerhet</t>
  </si>
  <si>
    <t>Gjentak ofte nødvendig, men bestemmes ift forvaltningsmål. Hvis målet er å stoppe eller forsinke suksjesjonen, er det nødvendig med gjentak med 10 til 20 års intervall. Kostnadene legger til grunn et areal på ca. 6 500 dekar</t>
  </si>
  <si>
    <t>Svært usikker (0-25%)</t>
  </si>
  <si>
    <t>Trolig svært høye kostnader</t>
  </si>
  <si>
    <t>Arealoversikt mangler. Kostnadene legger til grunn et areal på ca. 6 500 dekar</t>
  </si>
  <si>
    <t xml:space="preserve">Beskriv hva som karakteriserer en god tilstand for naturtypen og kort hvilke prioriterte variabler for økologisk tilstand som vil være mest aktuelle </t>
  </si>
  <si>
    <t>Kolonne D  i Naturtyper rødlisteinformasjon, eks. C2b</t>
  </si>
  <si>
    <t>Angi hvor stor prosentandel av potensielle forekomster som er kartlagt. Se også presisering i manual. NB! Vurder om fjernmåling kan brukes til  å kartlegge naturtypen i kolonnen for fritekst.</t>
  </si>
  <si>
    <t>Se presisering i manual. NB! Utdyp naturtypen betydning for pollinatorer og karbonbinding i kolonne for fritekst.</t>
  </si>
  <si>
    <t>LC</t>
  </si>
  <si>
    <t>Med bakgrunn i et svært begrenset datagrunnlag, er det vanskelig å angi hva som må til for å bedre rødlistestatusen med ett trinn. Andel undersøkte lokaliteter med biologiske data er i antall &lt; 1 % og i areal 14 % av predikerte lokaliteter. For kroksjøer og flomdammer er det i tillegg en mangelfull rødlisting. Med både svakt datagrunnlag og en uklar status, blir det vanskelig å være presis på en konkret mål for status i 2034.</t>
  </si>
  <si>
    <t>Ingen</t>
  </si>
  <si>
    <t>Det er ikke satt opp delmål eller foreslått tiltakspakker med høy måloppnåelse for kroksjøer og flomdammer med bakgrunn i at det finnes for lite kunnskap om naturtypen. Foreslått prosjekt 1 vil imidlertid kunne bidra til å øke kunnskapen om naturtypen slik at nye vurderinger kan foretas.</t>
  </si>
  <si>
    <t xml:space="preserve">Iflg. RL2011 var &gt;50% av naturtypens totale areal berørt (dvs. forverret tilstand pga. flere påvirkninger). For å oppnå VU (ihht. kriterier RL2011) må &lt;50% være berørt. For de undersøkte 150 lokalitetene har 45 % dårlig til stand med hensyn til eutrofiering. Ingen andre påvirkninger er vurdert for lokalitetene i NIVA-basen. Naturtypen ble ikke vurdert i forbindelse med rødlistingen 2018.  Datagrunnlaget for å vurdere tilstand er generelt for dårlig. Andel undersøkte med biologiske data er i antall &lt; 1 % og i areal 14 % av predikerte lokalitetene. Med bakgrunn i den foreløpige infrastrukturindeksen tror vi at rundt 40 % av lokalitetene er i en dårlig forfatning. Kunnskapsgrunnlaget er imidlertid for dårlig til å vurdere hva som skal til for å bedre nivået med ett trinn. </t>
  </si>
  <si>
    <t>For å kunne prioritere og gjen-nomføre tiltak må kunnskap om status og skjøtselsbehov identifi-seres for flere lokaliteter. Tiltaks-planene i regi av vannforskriften har ofte et annet fokus, enn det som er behovet for kroksjøer, meander og flomløp. Det er fokus på store lokaliteter, og biologisk mangfold er ikke noe tema. Naturtypen må prioriteres når limnisk NiN-kartlegging starter i 2023. I tillegg bør det igangsettes en kartlegging med bruk av eDNA i et representativt utvalg av lokali-tetene.</t>
  </si>
  <si>
    <t>Økonomisk analyse</t>
  </si>
  <si>
    <t>Øyvind Nystad Handberg og Kristin Magnussen, Menon</t>
  </si>
  <si>
    <t>Vedlegg 6 til NINA Rapport 2136: Kyrkjeeide et al. 2022. Oppfølging av «Trua natur». Oppdaterte kunnskapsgrunnlag og forslag til videreutvikling av metodikk. NINA Rapport 2136.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</si>
</sst>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kr&quot;\ * #,##0.00_-;\-&quot;kr&quot;\ * #,##0.00_-;_-&quot;kr&quot;\ * &quot;-&quot;??_-;_-@_-"/>
    <numFmt numFmtId="164" formatCode="[$-414]mmmm\ yyyy;@"/>
    <numFmt numFmtId="165" formatCode="_-&quot;kr&quot;\ * #,##0_-;\-&quot;kr&quot;\ * #,##0_-;_-&quot;kr&quot;\ * &quot;-&quot;??_-;_-@_-"/>
  </numFmts>
  <fonts count="25"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9"/>
      <color indexed="81"/>
      <name val="Tahoma"/>
      <family val="2"/>
    </font>
    <font>
      <sz val="9"/>
      <color indexed="81"/>
      <name val="Tahoma"/>
      <family val="2"/>
    </font>
    <font>
      <sz val="11"/>
      <color rgb="FF9C0006"/>
      <name val="Calibri"/>
      <family val="2"/>
      <scheme val="minor"/>
    </font>
    <font>
      <sz val="8"/>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000000"/>
      <name val="Calibri"/>
      <family val="2"/>
      <scheme val="minor"/>
    </font>
    <font>
      <i/>
      <sz val="10"/>
      <color theme="1"/>
      <name val="Calibri"/>
      <family val="2"/>
      <scheme val="minor"/>
    </font>
    <font>
      <i/>
      <sz val="10"/>
      <color rgb="FF000000"/>
      <name val="Calibri"/>
      <family val="2"/>
      <scheme val="minor"/>
    </font>
    <font>
      <vertAlign val="superscript"/>
      <sz val="10"/>
      <color theme="1"/>
      <name val="Calibri"/>
      <family val="2"/>
      <scheme val="minor"/>
    </font>
    <font>
      <sz val="10"/>
      <color rgb="FFFF0000"/>
      <name val="Calibri"/>
      <family val="2"/>
      <scheme val="minor"/>
    </font>
    <font>
      <sz val="11"/>
      <color rgb="FF4C4A48"/>
      <name val="Segoe UI"/>
      <family val="2"/>
    </font>
    <font>
      <vertAlign val="superscript"/>
      <sz val="10"/>
      <name val="Calibri"/>
      <family val="2"/>
      <scheme val="minor"/>
    </font>
    <font>
      <vertAlign val="superscript"/>
      <sz val="10"/>
      <color rgb="FF000000"/>
      <name val="Calibri"/>
      <family val="2"/>
      <scheme val="minor"/>
    </font>
    <font>
      <sz val="11"/>
      <color theme="1"/>
      <name val="Calibri"/>
      <family val="2"/>
      <scheme val="minor"/>
    </font>
    <font>
      <sz val="10.5"/>
      <color theme="1"/>
      <name val="Calibri"/>
      <family val="2"/>
      <scheme val="minor"/>
    </font>
    <font>
      <sz val="11"/>
      <color rgb="FF000000"/>
      <name val="Calibri"/>
      <family val="2"/>
      <scheme val="minor"/>
    </font>
    <font>
      <b/>
      <sz val="11"/>
      <color rgb="FF00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C7CE"/>
      </patternFill>
    </fill>
    <fill>
      <patternFill patternType="solid">
        <fgColor rgb="FF92D050"/>
        <bgColor indexed="64"/>
      </patternFill>
    </fill>
    <fill>
      <patternFill patternType="solid">
        <fgColor theme="4" tint="0.59999389629810485"/>
        <bgColor indexed="64"/>
      </patternFill>
    </fill>
    <fill>
      <patternFill patternType="solid">
        <fgColor rgb="FFE2EFDA"/>
        <bgColor rgb="FF000000"/>
      </patternFill>
    </fill>
    <fill>
      <patternFill patternType="solid">
        <fgColor rgb="FF000000"/>
        <bgColor rgb="FF000000"/>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6" fillId="4" borderId="0" applyNumberFormat="0" applyBorder="0" applyAlignment="0" applyProtection="0"/>
    <xf numFmtId="44" fontId="21" fillId="0" borderId="0" applyFont="0" applyFill="0" applyBorder="0" applyAlignment="0" applyProtection="0"/>
  </cellStyleXfs>
  <cellXfs count="115">
    <xf numFmtId="0" fontId="0" fillId="0" borderId="0" xfId="0"/>
    <xf numFmtId="0" fontId="1" fillId="0" borderId="0" xfId="0" applyFont="1"/>
    <xf numFmtId="0" fontId="2" fillId="0" borderId="0" xfId="0" applyFont="1"/>
    <xf numFmtId="0" fontId="0" fillId="3" borderId="0" xfId="0" applyFill="1"/>
    <xf numFmtId="0" fontId="8" fillId="0" borderId="0" xfId="0" applyFont="1"/>
    <xf numFmtId="0" fontId="6" fillId="4" borderId="0" xfId="1"/>
    <xf numFmtId="0" fontId="0" fillId="5" borderId="0" xfId="0" applyFill="1"/>
    <xf numFmtId="0" fontId="1" fillId="6" borderId="0" xfId="0" applyFont="1" applyFill="1"/>
    <xf numFmtId="0" fontId="0" fillId="6" borderId="0" xfId="0" applyFill="1"/>
    <xf numFmtId="0" fontId="1" fillId="0" borderId="0" xfId="0" applyFont="1" applyFill="1"/>
    <xf numFmtId="0" fontId="9" fillId="0" borderId="0" xfId="0" applyFont="1"/>
    <xf numFmtId="0" fontId="10" fillId="0" borderId="0" xfId="0" applyFont="1"/>
    <xf numFmtId="0" fontId="9" fillId="0" borderId="9" xfId="0" applyFont="1" applyBorder="1" applyAlignment="1">
      <alignment vertical="top"/>
    </xf>
    <xf numFmtId="0" fontId="11" fillId="2" borderId="0" xfId="0" applyFont="1" applyFill="1"/>
    <xf numFmtId="49" fontId="9" fillId="3" borderId="0" xfId="0" applyNumberFormat="1" applyFont="1" applyFill="1"/>
    <xf numFmtId="49" fontId="12" fillId="2" borderId="0" xfId="0" applyNumberFormat="1" applyFont="1" applyFill="1"/>
    <xf numFmtId="49" fontId="9" fillId="0" borderId="0" xfId="0" applyNumberFormat="1" applyFont="1"/>
    <xf numFmtId="49" fontId="9" fillId="2" borderId="0" xfId="0" applyNumberFormat="1" applyFont="1" applyFill="1"/>
    <xf numFmtId="49" fontId="13" fillId="3" borderId="0" xfId="0" applyNumberFormat="1" applyFont="1" applyFill="1" applyAlignment="1">
      <alignment vertical="center"/>
    </xf>
    <xf numFmtId="49" fontId="13" fillId="2" borderId="0" xfId="0" applyNumberFormat="1" applyFont="1" applyFill="1" applyAlignment="1">
      <alignment vertical="center"/>
    </xf>
    <xf numFmtId="0" fontId="9" fillId="0" borderId="0" xfId="0" applyFont="1" applyAlignment="1">
      <alignment vertical="top"/>
    </xf>
    <xf numFmtId="0" fontId="9" fillId="0" borderId="0" xfId="0" applyFont="1" applyAlignment="1">
      <alignment vertical="top" wrapText="1"/>
    </xf>
    <xf numFmtId="49" fontId="9" fillId="0" borderId="0" xfId="0" applyNumberFormat="1" applyFont="1" applyAlignment="1">
      <alignment vertical="top"/>
    </xf>
    <xf numFmtId="49" fontId="9" fillId="0" borderId="0" xfId="0" applyNumberFormat="1" applyFont="1" applyAlignment="1">
      <alignment vertical="top" wrapText="1"/>
    </xf>
    <xf numFmtId="0" fontId="13" fillId="0" borderId="0" xfId="0" applyFont="1" applyAlignment="1">
      <alignment vertical="top"/>
    </xf>
    <xf numFmtId="0" fontId="13" fillId="0" borderId="0" xfId="0" applyFont="1" applyAlignment="1">
      <alignment vertical="top" wrapText="1"/>
    </xf>
    <xf numFmtId="0" fontId="12" fillId="0" borderId="0" xfId="0" applyFont="1" applyAlignment="1">
      <alignment vertical="top"/>
    </xf>
    <xf numFmtId="0" fontId="10" fillId="0" borderId="0" xfId="0" applyFont="1" applyAlignment="1">
      <alignment vertical="top"/>
    </xf>
    <xf numFmtId="0" fontId="14" fillId="0" borderId="0" xfId="0" applyFont="1" applyAlignment="1">
      <alignment vertical="top"/>
    </xf>
    <xf numFmtId="0" fontId="9" fillId="3" borderId="0" xfId="0" applyFont="1" applyFill="1" applyAlignment="1">
      <alignment vertical="top"/>
    </xf>
    <xf numFmtId="0" fontId="15" fillId="0" borderId="0" xfId="0" applyFont="1" applyAlignment="1">
      <alignment vertical="top"/>
    </xf>
    <xf numFmtId="0" fontId="9" fillId="0" borderId="0" xfId="0" applyFont="1" applyAlignment="1">
      <alignment horizontal="left" vertical="top"/>
    </xf>
    <xf numFmtId="0" fontId="10" fillId="3" borderId="0" xfId="0" applyFont="1" applyFill="1" applyAlignment="1">
      <alignment vertical="top"/>
    </xf>
    <xf numFmtId="49" fontId="9" fillId="3" borderId="0" xfId="0" applyNumberFormat="1" applyFont="1" applyFill="1" applyAlignment="1">
      <alignment vertical="top"/>
    </xf>
    <xf numFmtId="49" fontId="9" fillId="3" borderId="0" xfId="0" applyNumberFormat="1" applyFont="1" applyFill="1" applyAlignment="1">
      <alignment vertical="top" wrapText="1"/>
    </xf>
    <xf numFmtId="164" fontId="9" fillId="0" borderId="0" xfId="0" applyNumberFormat="1" applyFont="1" applyAlignment="1">
      <alignment horizontal="left" vertical="top"/>
    </xf>
    <xf numFmtId="0" fontId="12" fillId="0" borderId="0" xfId="0" applyFont="1" applyAlignment="1">
      <alignment vertical="top" wrapText="1"/>
    </xf>
    <xf numFmtId="49" fontId="13" fillId="3" borderId="0" xfId="0" applyNumberFormat="1" applyFont="1" applyFill="1" applyAlignment="1">
      <alignment vertical="top" wrapText="1"/>
    </xf>
    <xf numFmtId="0" fontId="9" fillId="0" borderId="9" xfId="0" applyFont="1" applyBorder="1" applyAlignment="1">
      <alignment vertical="top" wrapText="1"/>
    </xf>
    <xf numFmtId="0" fontId="12" fillId="0" borderId="9" xfId="0" applyFont="1" applyBorder="1" applyAlignment="1">
      <alignment vertical="top" wrapText="1"/>
    </xf>
    <xf numFmtId="0" fontId="3" fillId="0" borderId="9" xfId="0" applyFont="1" applyBorder="1" applyAlignment="1">
      <alignment vertical="top"/>
    </xf>
    <xf numFmtId="0" fontId="10" fillId="0" borderId="9" xfId="0" applyFont="1" applyBorder="1" applyAlignment="1">
      <alignment vertical="top"/>
    </xf>
    <xf numFmtId="0" fontId="9" fillId="0" borderId="10" xfId="0" applyFont="1" applyBorder="1" applyAlignment="1">
      <alignment vertical="top"/>
    </xf>
    <xf numFmtId="0" fontId="9" fillId="0" borderId="11" xfId="0" applyFont="1" applyBorder="1" applyAlignment="1">
      <alignment vertical="top"/>
    </xf>
    <xf numFmtId="0" fontId="11" fillId="0" borderId="9" xfId="0" applyFont="1" applyBorder="1" applyAlignment="1">
      <alignment vertical="top"/>
    </xf>
    <xf numFmtId="0" fontId="12" fillId="0" borderId="9" xfId="0" applyFont="1" applyBorder="1" applyAlignment="1">
      <alignment vertical="top"/>
    </xf>
    <xf numFmtId="0" fontId="12" fillId="0" borderId="10" xfId="0" applyFont="1" applyBorder="1" applyAlignment="1">
      <alignment vertical="top"/>
    </xf>
    <xf numFmtId="0" fontId="12" fillId="0" borderId="11" xfId="0" applyFont="1" applyBorder="1" applyAlignment="1">
      <alignment vertical="top"/>
    </xf>
    <xf numFmtId="0" fontId="17" fillId="0" borderId="11" xfId="0" applyFont="1" applyBorder="1" applyAlignment="1">
      <alignment vertical="top"/>
    </xf>
    <xf numFmtId="0" fontId="17" fillId="0" borderId="9" xfId="0" applyFont="1" applyBorder="1" applyAlignment="1">
      <alignment vertical="top"/>
    </xf>
    <xf numFmtId="0" fontId="9" fillId="0" borderId="9" xfId="0" applyFont="1" applyBorder="1"/>
    <xf numFmtId="0" fontId="11" fillId="0" borderId="0" xfId="0" applyFont="1"/>
    <xf numFmtId="0" fontId="10" fillId="3" borderId="0" xfId="0" applyFont="1" applyFill="1"/>
    <xf numFmtId="0" fontId="10" fillId="3" borderId="0" xfId="0" applyFont="1" applyFill="1" applyAlignment="1" applyProtection="1">
      <alignment vertical="top" wrapText="1"/>
      <protection hidden="1"/>
    </xf>
    <xf numFmtId="0" fontId="10" fillId="3" borderId="0" xfId="0" applyFont="1" applyFill="1" applyAlignment="1">
      <alignment wrapText="1"/>
    </xf>
    <xf numFmtId="0" fontId="9" fillId="0" borderId="0" xfId="0" applyFont="1" applyAlignment="1">
      <alignment horizontal="center" vertical="top"/>
    </xf>
    <xf numFmtId="0" fontId="9" fillId="0" borderId="0" xfId="0" applyFont="1" applyAlignment="1" applyProtection="1">
      <alignment vertical="top"/>
      <protection hidden="1"/>
    </xf>
    <xf numFmtId="0" fontId="10" fillId="0" borderId="0" xfId="0" applyFont="1" applyAlignment="1">
      <alignment horizontal="center" vertical="top"/>
    </xf>
    <xf numFmtId="0" fontId="11" fillId="0" borderId="0" xfId="0" applyFont="1" applyAlignment="1">
      <alignment vertical="top"/>
    </xf>
    <xf numFmtId="0" fontId="12" fillId="0" borderId="0" xfId="0" applyFont="1" applyAlignment="1">
      <alignment horizontal="left" vertical="top"/>
    </xf>
    <xf numFmtId="0" fontId="9" fillId="3" borderId="0" xfId="0" applyFont="1" applyFill="1"/>
    <xf numFmtId="0" fontId="9" fillId="2" borderId="0" xfId="0" applyFont="1" applyFill="1"/>
    <xf numFmtId="0" fontId="14" fillId="0" borderId="0" xfId="0" applyFont="1"/>
    <xf numFmtId="0" fontId="10" fillId="0" borderId="1" xfId="0" applyFont="1" applyBorder="1" applyProtection="1">
      <protection hidden="1"/>
    </xf>
    <xf numFmtId="0" fontId="9" fillId="0" borderId="2" xfId="0" applyFont="1" applyBorder="1" applyProtection="1">
      <protection hidden="1"/>
    </xf>
    <xf numFmtId="0" fontId="10" fillId="0" borderId="4" xfId="0" applyFont="1" applyBorder="1" applyProtection="1">
      <protection hidden="1"/>
    </xf>
    <xf numFmtId="0" fontId="10" fillId="0" borderId="0" xfId="0" applyFont="1" applyProtection="1">
      <protection hidden="1"/>
    </xf>
    <xf numFmtId="0" fontId="9" fillId="0" borderId="4" xfId="0" applyFont="1" applyBorder="1" applyProtection="1">
      <protection hidden="1"/>
    </xf>
    <xf numFmtId="0" fontId="9" fillId="0" borderId="0" xfId="0" applyFont="1" applyProtection="1">
      <protection hidden="1"/>
    </xf>
    <xf numFmtId="0" fontId="9" fillId="0" borderId="6" xfId="0" applyFont="1" applyBorder="1" applyProtection="1">
      <protection hidden="1"/>
    </xf>
    <xf numFmtId="0" fontId="9" fillId="0" borderId="7" xfId="0" applyFont="1" applyBorder="1" applyProtection="1">
      <protection hidden="1"/>
    </xf>
    <xf numFmtId="0" fontId="9" fillId="0" borderId="0" xfId="0" applyFont="1" applyAlignment="1" applyProtection="1">
      <alignment vertical="top" wrapText="1"/>
      <protection hidden="1"/>
    </xf>
    <xf numFmtId="0" fontId="12" fillId="0" borderId="0" xfId="0" applyFont="1" applyAlignment="1" applyProtection="1">
      <alignment vertical="top" wrapText="1"/>
      <protection hidden="1"/>
    </xf>
    <xf numFmtId="0" fontId="9" fillId="0" borderId="0" xfId="0" applyFont="1" applyAlignment="1">
      <alignment wrapText="1"/>
    </xf>
    <xf numFmtId="0" fontId="10" fillId="0" borderId="0" xfId="0" applyFont="1" applyAlignment="1">
      <alignment wrapText="1"/>
    </xf>
    <xf numFmtId="0" fontId="10" fillId="0" borderId="0" xfId="0" applyFont="1" applyAlignment="1">
      <alignment horizontal="left" vertical="top" wrapText="1"/>
    </xf>
    <xf numFmtId="0" fontId="10" fillId="0" borderId="0" xfId="0" applyFont="1" applyAlignment="1">
      <alignment vertical="top" wrapText="1"/>
    </xf>
    <xf numFmtId="0" fontId="11" fillId="0" borderId="0" xfId="0" applyFont="1" applyAlignment="1">
      <alignment vertical="top" wrapText="1"/>
    </xf>
    <xf numFmtId="0" fontId="9" fillId="3" borderId="0" xfId="0" applyFont="1" applyFill="1" applyAlignment="1">
      <alignment wrapText="1"/>
    </xf>
    <xf numFmtId="0" fontId="11" fillId="0" borderId="0" xfId="0" applyFont="1" applyAlignment="1">
      <alignment wrapText="1"/>
    </xf>
    <xf numFmtId="0" fontId="12" fillId="0" borderId="0" xfId="0" applyFont="1" applyAlignment="1">
      <alignment horizontal="left" vertical="top" wrapText="1"/>
    </xf>
    <xf numFmtId="0" fontId="12" fillId="0" borderId="0" xfId="0" applyFont="1" applyAlignment="1">
      <alignment horizontal="center" vertical="center" wrapText="1"/>
    </xf>
    <xf numFmtId="0" fontId="9" fillId="2" borderId="0" xfId="0" applyFont="1" applyFill="1" applyAlignment="1">
      <alignment wrapText="1"/>
    </xf>
    <xf numFmtId="0" fontId="14" fillId="0" borderId="0" xfId="0" applyFont="1" applyAlignment="1">
      <alignment wrapText="1"/>
    </xf>
    <xf numFmtId="0" fontId="9" fillId="0" borderId="3" xfId="0" applyFont="1" applyBorder="1" applyAlignment="1" applyProtection="1">
      <alignment wrapText="1"/>
      <protection hidden="1"/>
    </xf>
    <xf numFmtId="0" fontId="10" fillId="0" borderId="5" xfId="0" applyFont="1" applyBorder="1" applyAlignment="1" applyProtection="1">
      <alignment wrapText="1"/>
      <protection hidden="1"/>
    </xf>
    <xf numFmtId="0" fontId="9" fillId="0" borderId="5" xfId="0" applyFont="1" applyBorder="1" applyAlignment="1" applyProtection="1">
      <alignment wrapText="1"/>
      <protection hidden="1"/>
    </xf>
    <xf numFmtId="0" fontId="9" fillId="0" borderId="8" xfId="0" applyFont="1" applyBorder="1" applyAlignment="1" applyProtection="1">
      <alignment wrapText="1"/>
      <protection hidden="1"/>
    </xf>
    <xf numFmtId="0" fontId="9" fillId="0" borderId="2" xfId="0" applyFont="1" applyBorder="1" applyAlignment="1" applyProtection="1">
      <alignment vertical="top"/>
      <protection hidden="1"/>
    </xf>
    <xf numFmtId="0" fontId="10" fillId="0" borderId="0" xfId="0" applyFont="1" applyAlignment="1" applyProtection="1">
      <alignment vertical="top"/>
      <protection hidden="1"/>
    </xf>
    <xf numFmtId="0" fontId="9" fillId="0" borderId="7" xfId="0" applyFont="1" applyBorder="1" applyAlignment="1" applyProtection="1">
      <alignment vertical="top"/>
      <protection hidden="1"/>
    </xf>
    <xf numFmtId="0" fontId="9" fillId="0" borderId="0" xfId="0" applyFont="1" applyAlignment="1">
      <alignment vertical="center"/>
    </xf>
    <xf numFmtId="0" fontId="9" fillId="0" borderId="0" xfId="0" applyFont="1" applyAlignment="1"/>
    <xf numFmtId="0" fontId="13" fillId="0" borderId="0" xfId="0" applyFont="1" applyAlignment="1"/>
    <xf numFmtId="0" fontId="12" fillId="0" borderId="12" xfId="0" applyFont="1" applyBorder="1" applyAlignment="1">
      <alignment vertical="top"/>
    </xf>
    <xf numFmtId="49" fontId="13" fillId="0" borderId="0" xfId="0" applyNumberFormat="1" applyFont="1" applyFill="1" applyAlignment="1">
      <alignment vertical="top" wrapText="1"/>
    </xf>
    <xf numFmtId="49" fontId="13" fillId="0" borderId="0" xfId="0" applyNumberFormat="1" applyFont="1" applyAlignment="1">
      <alignment vertical="top"/>
    </xf>
    <xf numFmtId="0" fontId="12" fillId="0" borderId="0" xfId="0" applyFont="1" applyAlignment="1">
      <alignment horizontal="center" vertical="top"/>
    </xf>
    <xf numFmtId="0" fontId="18" fillId="0" borderId="0" xfId="0" applyFont="1"/>
    <xf numFmtId="0" fontId="13" fillId="0" borderId="0" xfId="0" applyFont="1" applyFill="1" applyAlignment="1">
      <alignment vertical="top"/>
    </xf>
    <xf numFmtId="0" fontId="13" fillId="0" borderId="0" xfId="0" applyFont="1" applyFill="1" applyAlignment="1">
      <alignment vertical="top" wrapText="1"/>
    </xf>
    <xf numFmtId="49" fontId="13" fillId="0" borderId="0" xfId="0" applyNumberFormat="1" applyFont="1" applyFill="1" applyAlignment="1">
      <alignment vertical="center"/>
    </xf>
    <xf numFmtId="49" fontId="9" fillId="0" borderId="0" xfId="0" applyNumberFormat="1" applyFont="1" applyFill="1" applyAlignment="1">
      <alignment vertical="top" wrapText="1"/>
    </xf>
    <xf numFmtId="0" fontId="9" fillId="0" borderId="0" xfId="0" applyFont="1" applyFill="1"/>
    <xf numFmtId="49" fontId="12" fillId="0" borderId="0" xfId="0" applyNumberFormat="1" applyFont="1" applyFill="1" applyAlignment="1">
      <alignment vertical="top"/>
    </xf>
    <xf numFmtId="165" fontId="9" fillId="0" borderId="0" xfId="2" applyNumberFormat="1" applyFont="1" applyAlignment="1">
      <alignment vertical="top"/>
    </xf>
    <xf numFmtId="0" fontId="22" fillId="0" borderId="0" xfId="0" applyFont="1" applyAlignment="1">
      <alignment wrapText="1"/>
    </xf>
    <xf numFmtId="0" fontId="22" fillId="0" borderId="0" xfId="0" applyFont="1"/>
    <xf numFmtId="0" fontId="10" fillId="0" borderId="0" xfId="0" applyFont="1" applyAlignment="1">
      <alignment horizontal="center" wrapText="1"/>
    </xf>
    <xf numFmtId="0" fontId="23" fillId="0" borderId="0" xfId="0" applyFont="1"/>
    <xf numFmtId="0" fontId="23" fillId="7" borderId="0" xfId="0" applyFont="1" applyFill="1"/>
    <xf numFmtId="0" fontId="24" fillId="8" borderId="0" xfId="0" applyFont="1" applyFill="1"/>
    <xf numFmtId="0" fontId="24" fillId="0" borderId="0" xfId="0" applyFont="1"/>
    <xf numFmtId="0" fontId="3" fillId="0" borderId="0" xfId="0" applyFont="1"/>
    <xf numFmtId="0" fontId="3" fillId="0" borderId="0" xfId="0" applyFont="1" applyAlignment="1">
      <alignment wrapText="1"/>
    </xf>
  </cellXfs>
  <cellStyles count="3">
    <cellStyle name="Bad" xfId="1" builtinId="27"/>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22</xdr:col>
      <xdr:colOff>15240</xdr:colOff>
      <xdr:row>2</xdr:row>
      <xdr:rowOff>144780</xdr:rowOff>
    </xdr:from>
    <xdr:to>
      <xdr:col>33</xdr:col>
      <xdr:colOff>167640</xdr:colOff>
      <xdr:row>7</xdr:row>
      <xdr:rowOff>544830</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19340" y="495300"/>
          <a:ext cx="6858000" cy="47053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nonbusinesseconomics-my.sharepoint.com/personal/oyvind_nystad_handberg_menon_no/Documents/Kostnadsberegninger_truet-natur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2022"/>
      <sheetName val="Kommentarer 2022"/>
      <sheetName val="Tiltakskostnader"/>
      <sheetName val="Priser og antagelser"/>
      <sheetName val="Kostnadskategorier"/>
      <sheetName val="Liste over arter-naturtyper"/>
    </sheetNames>
    <sheetDataSet>
      <sheetData sheetId="0"/>
      <sheetData sheetId="1"/>
      <sheetData sheetId="2"/>
      <sheetData sheetId="3">
        <row r="61">
          <cell r="C61">
            <v>0.04</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tabSelected="1" zoomScale="95" workbookViewId="0">
      <selection activeCell="A8" sqref="A8"/>
    </sheetView>
  </sheetViews>
  <sheetFormatPr defaultColWidth="8.88671875" defaultRowHeight="13.8" x14ac:dyDescent="0.3"/>
  <cols>
    <col min="1" max="1" width="33" style="20" customWidth="1"/>
    <col min="2" max="2" width="49.5546875" style="20" customWidth="1"/>
    <col min="3" max="3" width="73.44140625" style="20" customWidth="1"/>
    <col min="4" max="4" width="21.44140625" style="10" customWidth="1"/>
    <col min="5" max="5" width="48.6640625" style="20" customWidth="1"/>
    <col min="6" max="6" width="19.33203125" style="10" customWidth="1"/>
    <col min="7" max="7" width="25" style="10" customWidth="1"/>
    <col min="8" max="8" width="73.44140625" style="10" customWidth="1"/>
    <col min="9" max="9" width="11.109375" style="10" customWidth="1"/>
    <col min="10" max="16384" width="8.88671875" style="10"/>
  </cols>
  <sheetData>
    <row r="1" spans="1:8" x14ac:dyDescent="0.3">
      <c r="A1" s="20" t="s">
        <v>0</v>
      </c>
    </row>
    <row r="2" spans="1:8" s="113" customFormat="1" ht="14.4" x14ac:dyDescent="0.3">
      <c r="A2" s="113" t="s">
        <v>385</v>
      </c>
      <c r="C2" s="114"/>
      <c r="D2" s="114"/>
      <c r="E2" s="114"/>
    </row>
    <row r="3" spans="1:8" x14ac:dyDescent="0.3">
      <c r="A3" s="20" t="s">
        <v>1</v>
      </c>
      <c r="B3" s="20" t="s">
        <v>2</v>
      </c>
      <c r="C3" s="27" t="s">
        <v>335</v>
      </c>
    </row>
    <row r="5" spans="1:8" x14ac:dyDescent="0.3">
      <c r="A5" s="27" t="s">
        <v>3</v>
      </c>
      <c r="B5" s="27" t="s">
        <v>4</v>
      </c>
      <c r="C5" s="27" t="s">
        <v>5</v>
      </c>
      <c r="D5" s="11" t="s">
        <v>6</v>
      </c>
      <c r="E5" s="27" t="s">
        <v>7</v>
      </c>
    </row>
    <row r="6" spans="1:8" x14ac:dyDescent="0.3">
      <c r="A6" s="20" t="s">
        <v>8</v>
      </c>
      <c r="B6" s="20" t="s">
        <v>9</v>
      </c>
      <c r="C6" s="12" t="s">
        <v>332</v>
      </c>
      <c r="D6" s="13"/>
      <c r="E6" s="27"/>
    </row>
    <row r="7" spans="1:8" s="113" customFormat="1" ht="14.4" x14ac:dyDescent="0.3">
      <c r="A7" s="109" t="s">
        <v>383</v>
      </c>
      <c r="B7" s="109" t="s">
        <v>9</v>
      </c>
      <c r="C7" s="110" t="s">
        <v>384</v>
      </c>
      <c r="D7" s="111"/>
      <c r="E7" s="109"/>
      <c r="F7" s="109"/>
      <c r="G7" s="112"/>
      <c r="H7" s="109"/>
    </row>
    <row r="8" spans="1:8" x14ac:dyDescent="0.3">
      <c r="A8" s="20" t="s">
        <v>10</v>
      </c>
      <c r="B8" s="20" t="s">
        <v>11</v>
      </c>
      <c r="C8" s="35">
        <v>44593</v>
      </c>
      <c r="D8" s="15"/>
      <c r="E8" s="22"/>
    </row>
    <row r="9" spans="1:8" ht="96.6" x14ac:dyDescent="0.3">
      <c r="A9" s="20" t="s">
        <v>12</v>
      </c>
      <c r="B9" s="20" t="s">
        <v>13</v>
      </c>
      <c r="C9" s="20" t="s">
        <v>335</v>
      </c>
      <c r="D9" s="15"/>
      <c r="E9" s="23" t="s">
        <v>366</v>
      </c>
    </row>
    <row r="10" spans="1:8" ht="84" customHeight="1" x14ac:dyDescent="0.3">
      <c r="A10" s="20" t="s">
        <v>14</v>
      </c>
      <c r="B10" s="20" t="s">
        <v>15</v>
      </c>
      <c r="C10" s="21" t="s">
        <v>339</v>
      </c>
      <c r="D10" s="15"/>
      <c r="E10" s="23" t="s">
        <v>340</v>
      </c>
    </row>
    <row r="11" spans="1:8" ht="72.75" customHeight="1" x14ac:dyDescent="0.3">
      <c r="A11" s="20" t="s">
        <v>16</v>
      </c>
      <c r="B11" s="20" t="s">
        <v>17</v>
      </c>
      <c r="C11" s="21" t="s">
        <v>341</v>
      </c>
      <c r="D11" s="14"/>
      <c r="E11" s="33"/>
    </row>
    <row r="12" spans="1:8" ht="69.75" customHeight="1" x14ac:dyDescent="0.3">
      <c r="A12" s="26" t="s">
        <v>18</v>
      </c>
      <c r="B12" s="36" t="s">
        <v>373</v>
      </c>
      <c r="C12" s="21" t="s">
        <v>342</v>
      </c>
      <c r="D12" s="14"/>
      <c r="E12" s="33"/>
    </row>
    <row r="13" spans="1:8" ht="63" customHeight="1" x14ac:dyDescent="0.3">
      <c r="A13" s="26" t="s">
        <v>336</v>
      </c>
      <c r="B13" s="26" t="s">
        <v>233</v>
      </c>
      <c r="C13" s="21" t="s">
        <v>350</v>
      </c>
      <c r="D13" s="14"/>
      <c r="E13" s="33"/>
    </row>
    <row r="14" spans="1:8" ht="96.6" x14ac:dyDescent="0.3">
      <c r="A14" s="26" t="s">
        <v>19</v>
      </c>
      <c r="B14" s="26" t="s">
        <v>20</v>
      </c>
      <c r="C14" s="21" t="s">
        <v>349</v>
      </c>
      <c r="D14" s="14"/>
      <c r="E14" s="33"/>
    </row>
    <row r="15" spans="1:8" ht="31.5" customHeight="1" x14ac:dyDescent="0.3">
      <c r="A15" s="26" t="s">
        <v>21</v>
      </c>
      <c r="B15" s="26" t="s">
        <v>234</v>
      </c>
      <c r="C15" s="21" t="s">
        <v>343</v>
      </c>
      <c r="D15" s="14"/>
      <c r="E15" s="33"/>
    </row>
    <row r="16" spans="1:8" ht="55.2" x14ac:dyDescent="0.3">
      <c r="A16" s="26" t="s">
        <v>22</v>
      </c>
      <c r="B16" s="26"/>
      <c r="C16" s="21" t="s">
        <v>344</v>
      </c>
      <c r="D16" s="14"/>
      <c r="E16" s="33"/>
    </row>
    <row r="17" spans="1:5" x14ac:dyDescent="0.3">
      <c r="A17" s="26" t="s">
        <v>23</v>
      </c>
      <c r="B17" s="59">
        <v>2018</v>
      </c>
      <c r="C17" s="31" t="s">
        <v>345</v>
      </c>
      <c r="D17" s="17"/>
      <c r="E17" s="33"/>
    </row>
    <row r="18" spans="1:5" x14ac:dyDescent="0.3">
      <c r="A18" s="26" t="s">
        <v>24</v>
      </c>
      <c r="B18" s="26" t="s">
        <v>25</v>
      </c>
      <c r="C18" s="20" t="s">
        <v>346</v>
      </c>
      <c r="D18" s="17"/>
      <c r="E18" s="33"/>
    </row>
    <row r="19" spans="1:5" x14ac:dyDescent="0.3">
      <c r="A19" s="26" t="s">
        <v>26</v>
      </c>
      <c r="B19" s="26" t="s">
        <v>27</v>
      </c>
      <c r="C19" s="20" t="s">
        <v>347</v>
      </c>
      <c r="D19" s="17"/>
      <c r="E19" s="33"/>
    </row>
    <row r="20" spans="1:5" ht="16.8" x14ac:dyDescent="0.4">
      <c r="A20" s="26" t="s">
        <v>28</v>
      </c>
      <c r="B20" s="26" t="s">
        <v>374</v>
      </c>
      <c r="C20" s="98" t="s">
        <v>348</v>
      </c>
      <c r="D20" s="19"/>
      <c r="E20" s="33"/>
    </row>
    <row r="21" spans="1:5" x14ac:dyDescent="0.3">
      <c r="A21" s="26" t="s">
        <v>29</v>
      </c>
      <c r="B21" s="26" t="s">
        <v>30</v>
      </c>
      <c r="C21" s="24" t="s">
        <v>257</v>
      </c>
      <c r="D21" s="18"/>
      <c r="E21" s="33"/>
    </row>
    <row r="22" spans="1:5" x14ac:dyDescent="0.3">
      <c r="A22" s="26" t="s">
        <v>31</v>
      </c>
      <c r="B22" s="26" t="s">
        <v>30</v>
      </c>
      <c r="C22" s="24" t="s">
        <v>257</v>
      </c>
      <c r="D22" s="18"/>
      <c r="E22" s="33"/>
    </row>
    <row r="23" spans="1:5" x14ac:dyDescent="0.3">
      <c r="A23" s="26" t="s">
        <v>32</v>
      </c>
      <c r="B23" s="26" t="s">
        <v>33</v>
      </c>
      <c r="C23" s="24" t="s">
        <v>338</v>
      </c>
      <c r="D23" s="18"/>
      <c r="E23" s="33"/>
    </row>
    <row r="24" spans="1:5" ht="45" customHeight="1" x14ac:dyDescent="0.3">
      <c r="A24" s="26" t="s">
        <v>34</v>
      </c>
      <c r="B24" s="26" t="s">
        <v>35</v>
      </c>
      <c r="C24" s="25" t="s">
        <v>259</v>
      </c>
      <c r="D24" s="18"/>
      <c r="E24" s="21" t="s">
        <v>258</v>
      </c>
    </row>
    <row r="25" spans="1:5" ht="85.2" x14ac:dyDescent="0.3">
      <c r="A25" s="26" t="s">
        <v>36</v>
      </c>
      <c r="B25" s="26" t="s">
        <v>37</v>
      </c>
      <c r="C25" s="36" t="s">
        <v>351</v>
      </c>
      <c r="D25" s="18"/>
      <c r="E25" s="33"/>
    </row>
    <row r="26" spans="1:5" ht="55.2" x14ac:dyDescent="0.3">
      <c r="A26" s="26" t="s">
        <v>38</v>
      </c>
      <c r="B26" s="36" t="s">
        <v>375</v>
      </c>
      <c r="C26" s="36" t="s">
        <v>354</v>
      </c>
      <c r="D26" s="18"/>
      <c r="E26" s="33" t="s">
        <v>261</v>
      </c>
    </row>
    <row r="27" spans="1:5" ht="86.4" x14ac:dyDescent="0.3">
      <c r="A27" s="26" t="s">
        <v>39</v>
      </c>
      <c r="B27" s="36" t="s">
        <v>40</v>
      </c>
      <c r="C27" s="37" t="s">
        <v>352</v>
      </c>
      <c r="D27" s="18"/>
      <c r="E27" s="34" t="s">
        <v>260</v>
      </c>
    </row>
    <row r="28" spans="1:5" ht="27.6" x14ac:dyDescent="0.3">
      <c r="A28" s="26" t="s">
        <v>41</v>
      </c>
      <c r="B28" s="36" t="s">
        <v>376</v>
      </c>
      <c r="C28" s="95" t="s">
        <v>333</v>
      </c>
      <c r="D28" s="96" t="s">
        <v>334</v>
      </c>
      <c r="E28" s="33"/>
    </row>
    <row r="29" spans="1:5" x14ac:dyDescent="0.3">
      <c r="A29" s="24" t="s">
        <v>42</v>
      </c>
      <c r="B29" s="24" t="s">
        <v>43</v>
      </c>
      <c r="C29" s="104" t="s">
        <v>355</v>
      </c>
      <c r="D29" s="18"/>
      <c r="E29" s="33"/>
    </row>
    <row r="30" spans="1:5" s="103" customFormat="1" ht="72.75" customHeight="1" x14ac:dyDescent="0.3">
      <c r="A30" s="99" t="s">
        <v>44</v>
      </c>
      <c r="B30" s="100" t="s">
        <v>45</v>
      </c>
      <c r="C30" s="95" t="s">
        <v>353</v>
      </c>
      <c r="D30" s="101"/>
      <c r="E30" s="102" t="s">
        <v>337</v>
      </c>
    </row>
    <row r="31" spans="1:5" x14ac:dyDescent="0.3">
      <c r="C31" s="22"/>
      <c r="D31" s="16"/>
      <c r="E31" s="22"/>
    </row>
    <row r="32" spans="1:5" x14ac:dyDescent="0.3">
      <c r="B32" s="24"/>
      <c r="C32" s="22"/>
      <c r="D32" s="16"/>
      <c r="E32" s="22"/>
    </row>
    <row r="33" spans="1:9" x14ac:dyDescent="0.3">
      <c r="B33" s="28" t="s">
        <v>46</v>
      </c>
    </row>
    <row r="34" spans="1:9" x14ac:dyDescent="0.3">
      <c r="B34" s="27" t="s">
        <v>47</v>
      </c>
      <c r="C34" s="27" t="s">
        <v>48</v>
      </c>
      <c r="D34" s="11" t="s">
        <v>49</v>
      </c>
      <c r="E34" s="27" t="s">
        <v>50</v>
      </c>
      <c r="F34" s="11" t="s">
        <v>51</v>
      </c>
      <c r="G34" s="11" t="s">
        <v>52</v>
      </c>
      <c r="H34" s="11" t="s">
        <v>53</v>
      </c>
    </row>
    <row r="35" spans="1:9" ht="90.6" customHeight="1" x14ac:dyDescent="0.3">
      <c r="A35" s="27" t="s">
        <v>54</v>
      </c>
      <c r="B35" s="38" t="s">
        <v>262</v>
      </c>
      <c r="C35" s="38" t="s">
        <v>263</v>
      </c>
      <c r="D35" s="12" t="s">
        <v>264</v>
      </c>
      <c r="E35" s="39" t="s">
        <v>265</v>
      </c>
      <c r="F35" s="38" t="s">
        <v>266</v>
      </c>
      <c r="G35" s="38" t="s">
        <v>267</v>
      </c>
      <c r="H35" s="21" t="s">
        <v>356</v>
      </c>
    </row>
    <row r="36" spans="1:9" s="43" customFormat="1" ht="48.6" customHeight="1" x14ac:dyDescent="0.3">
      <c r="A36" s="41" t="s">
        <v>55</v>
      </c>
      <c r="B36" s="39" t="s">
        <v>268</v>
      </c>
      <c r="C36" s="39" t="s">
        <v>269</v>
      </c>
      <c r="D36" s="12" t="s">
        <v>264</v>
      </c>
      <c r="E36" s="39" t="s">
        <v>265</v>
      </c>
      <c r="F36" s="38" t="s">
        <v>266</v>
      </c>
      <c r="G36" s="38" t="s">
        <v>270</v>
      </c>
      <c r="H36" s="39" t="s">
        <v>271</v>
      </c>
      <c r="I36" s="42"/>
    </row>
    <row r="37" spans="1:9" s="47" customFormat="1" ht="25.95" customHeight="1" x14ac:dyDescent="0.3">
      <c r="A37" s="44" t="s">
        <v>204</v>
      </c>
      <c r="B37" s="45" t="s">
        <v>272</v>
      </c>
      <c r="C37" s="45" t="s">
        <v>357</v>
      </c>
      <c r="D37" s="45" t="s">
        <v>273</v>
      </c>
      <c r="E37" s="39" t="s">
        <v>274</v>
      </c>
      <c r="F37" s="45" t="s">
        <v>275</v>
      </c>
      <c r="G37" s="45" t="s">
        <v>276</v>
      </c>
      <c r="H37" s="45" t="s">
        <v>277</v>
      </c>
      <c r="I37" s="46"/>
    </row>
    <row r="38" spans="1:9" s="47" customFormat="1" ht="162" customHeight="1" x14ac:dyDescent="0.3">
      <c r="A38" s="44" t="s">
        <v>205</v>
      </c>
      <c r="B38" s="39" t="s">
        <v>278</v>
      </c>
      <c r="C38" s="39" t="s">
        <v>358</v>
      </c>
      <c r="D38" s="45" t="s">
        <v>264</v>
      </c>
      <c r="E38" s="45" t="s">
        <v>279</v>
      </c>
      <c r="F38" s="45" t="s">
        <v>275</v>
      </c>
      <c r="G38" s="39" t="s">
        <v>280</v>
      </c>
      <c r="H38" s="39" t="s">
        <v>281</v>
      </c>
      <c r="I38" s="46" t="s">
        <v>282</v>
      </c>
    </row>
    <row r="39" spans="1:9" s="48" customFormat="1" ht="34.200000000000003" customHeight="1" x14ac:dyDescent="0.3">
      <c r="A39" s="44" t="s">
        <v>209</v>
      </c>
      <c r="B39" s="39" t="s">
        <v>283</v>
      </c>
      <c r="C39" s="39" t="s">
        <v>359</v>
      </c>
      <c r="D39" s="45" t="s">
        <v>264</v>
      </c>
      <c r="E39" s="45" t="s">
        <v>284</v>
      </c>
      <c r="F39" s="45" t="s">
        <v>275</v>
      </c>
      <c r="G39" s="45" t="s">
        <v>276</v>
      </c>
      <c r="H39" s="39"/>
      <c r="I39" s="46" t="s">
        <v>282</v>
      </c>
    </row>
    <row r="40" spans="1:9" s="47" customFormat="1" ht="31.2" customHeight="1" x14ac:dyDescent="0.3">
      <c r="A40" s="44" t="s">
        <v>210</v>
      </c>
      <c r="B40" s="39" t="s">
        <v>285</v>
      </c>
      <c r="C40" s="39" t="s">
        <v>360</v>
      </c>
      <c r="D40" s="45" t="s">
        <v>264</v>
      </c>
      <c r="E40" s="45" t="s">
        <v>279</v>
      </c>
      <c r="F40" s="45" t="s">
        <v>275</v>
      </c>
      <c r="G40" s="39" t="s">
        <v>364</v>
      </c>
      <c r="H40" s="39"/>
      <c r="I40" s="46" t="s">
        <v>282</v>
      </c>
    </row>
    <row r="41" spans="1:9" ht="82.8" x14ac:dyDescent="0.3">
      <c r="A41" s="27" t="s">
        <v>57</v>
      </c>
      <c r="B41" s="32"/>
      <c r="C41" s="27"/>
      <c r="D41" s="11"/>
      <c r="E41" s="27"/>
      <c r="F41" s="11"/>
      <c r="G41" s="11"/>
      <c r="H41" s="73" t="s">
        <v>361</v>
      </c>
    </row>
    <row r="42" spans="1:9" x14ac:dyDescent="0.3">
      <c r="A42" s="27"/>
      <c r="B42" s="27"/>
      <c r="C42" s="27"/>
      <c r="D42" s="11"/>
      <c r="E42" s="27"/>
      <c r="F42" s="11"/>
      <c r="G42" s="11"/>
    </row>
    <row r="44" spans="1:9" x14ac:dyDescent="0.3">
      <c r="A44" s="28" t="s">
        <v>58</v>
      </c>
    </row>
    <row r="45" spans="1:9" x14ac:dyDescent="0.3">
      <c r="A45" s="27" t="s">
        <v>59</v>
      </c>
      <c r="B45" s="27" t="s">
        <v>60</v>
      </c>
      <c r="C45" s="27" t="s">
        <v>53</v>
      </c>
    </row>
    <row r="46" spans="1:9" ht="14.4" x14ac:dyDescent="0.3">
      <c r="A46" s="29"/>
      <c r="B46" s="29" t="s">
        <v>377</v>
      </c>
      <c r="C46" s="40" t="s">
        <v>362</v>
      </c>
    </row>
    <row r="48" spans="1:9" x14ac:dyDescent="0.3">
      <c r="A48" s="27" t="s">
        <v>61</v>
      </c>
    </row>
    <row r="49" spans="1:9" x14ac:dyDescent="0.3">
      <c r="A49" s="27" t="s">
        <v>62</v>
      </c>
      <c r="B49" s="27" t="s">
        <v>63</v>
      </c>
      <c r="C49" s="27" t="s">
        <v>64</v>
      </c>
      <c r="D49" s="11" t="s">
        <v>65</v>
      </c>
      <c r="E49" s="27" t="s">
        <v>53</v>
      </c>
    </row>
    <row r="50" spans="1:9" s="43" customFormat="1" ht="116.4" customHeight="1" x14ac:dyDescent="0.3">
      <c r="A50" s="41" t="s">
        <v>66</v>
      </c>
      <c r="B50" s="12" t="s">
        <v>286</v>
      </c>
      <c r="C50" s="106" t="s">
        <v>378</v>
      </c>
      <c r="D50" s="39" t="s">
        <v>287</v>
      </c>
      <c r="E50" s="39" t="s">
        <v>288</v>
      </c>
      <c r="G50" s="49"/>
      <c r="H50" s="49"/>
      <c r="I50" s="39" t="s">
        <v>289</v>
      </c>
    </row>
    <row r="51" spans="1:9" s="43" customFormat="1" ht="146.4" customHeight="1" x14ac:dyDescent="0.3">
      <c r="A51" s="41" t="s">
        <v>67</v>
      </c>
      <c r="B51" s="12" t="s">
        <v>290</v>
      </c>
      <c r="C51" s="106" t="s">
        <v>381</v>
      </c>
      <c r="D51" s="38" t="s">
        <v>291</v>
      </c>
      <c r="E51" s="38" t="s">
        <v>363</v>
      </c>
      <c r="G51" s="49"/>
      <c r="H51" s="49"/>
      <c r="I51" s="38" t="s">
        <v>292</v>
      </c>
    </row>
    <row r="52" spans="1:9" s="43" customFormat="1" ht="16.5" customHeight="1" x14ac:dyDescent="0.3">
      <c r="A52" s="41" t="s">
        <v>68</v>
      </c>
      <c r="B52" s="50"/>
      <c r="C52" s="12"/>
      <c r="D52" s="12"/>
      <c r="E52" s="12"/>
      <c r="F52" s="12"/>
      <c r="G52" s="12"/>
      <c r="H52" s="12"/>
      <c r="I52" s="42"/>
    </row>
    <row r="55" spans="1:9" x14ac:dyDescent="0.3">
      <c r="C55" s="22"/>
    </row>
    <row r="57" spans="1:9" x14ac:dyDescent="0.3">
      <c r="A57" s="30" t="s">
        <v>69</v>
      </c>
    </row>
    <row r="58" spans="1:9" x14ac:dyDescent="0.3">
      <c r="A58" s="27" t="s">
        <v>70</v>
      </c>
      <c r="B58" s="27" t="s">
        <v>71</v>
      </c>
    </row>
    <row r="59" spans="1:9" x14ac:dyDescent="0.3">
      <c r="A59" s="29"/>
      <c r="B59" s="29"/>
      <c r="F59" s="1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F7EB498C-E889-47B7-A24D-E27E453CF20F}">
          <x14:formula1>
            <xm:f>Effektanalyse!$A$23:$A$27</xm:f>
          </x14:formula1>
          <xm:sqref>E35:E37</xm:sqref>
        </x14:dataValidation>
        <x14:dataValidation type="list" allowBlank="1" showInputMessage="1" showErrorMessage="1" xr:uid="{9F016BB3-DE04-4F84-9435-4096CBC05C37}">
          <x14:formula1>
            <xm:f>Effektanalyse!$B$23:$B$26</xm:f>
          </x14:formula1>
          <xm:sqref>F35:F37</xm:sqref>
        </x14:dataValidation>
        <x14:dataValidation type="list" allowBlank="1" showInputMessage="1" showErrorMessage="1" xr:uid="{22AA0226-07F9-4F45-A8EE-8D1EAEF5060A}">
          <x14:formula1>
            <xm:f>Effektanalyse!$K$23:$K$26</xm:f>
          </x14:formula1>
          <xm:sqref>D35:D37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1"/>
  <sheetViews>
    <sheetView topLeftCell="A23" workbookViewId="0">
      <selection activeCell="F46" sqref="F46"/>
    </sheetView>
  </sheetViews>
  <sheetFormatPr defaultColWidth="8.88671875" defaultRowHeight="13.8" x14ac:dyDescent="0.3"/>
  <cols>
    <col min="1" max="1" width="14.44140625" style="10" customWidth="1"/>
    <col min="2" max="2" width="18.88671875" style="20" customWidth="1"/>
    <col min="3" max="3" width="20.44140625" style="10" customWidth="1"/>
    <col min="4" max="4" width="33.6640625" style="10" customWidth="1"/>
    <col min="5" max="5" width="31.88671875" style="10" customWidth="1"/>
    <col min="6" max="6" width="42.6640625" style="73" customWidth="1"/>
    <col min="7" max="7" width="26.5546875" style="73" customWidth="1"/>
    <col min="8" max="10" width="20.6640625" style="73" customWidth="1"/>
    <col min="11" max="11" width="27.44140625" style="73" customWidth="1"/>
    <col min="12" max="12" width="27.33203125" style="73" customWidth="1"/>
    <col min="13" max="13" width="29.109375" style="73" customWidth="1"/>
    <col min="14" max="14" width="23.88671875" style="73" customWidth="1"/>
    <col min="15" max="15" width="20.5546875" style="73" customWidth="1"/>
    <col min="16" max="16" width="22.5546875" style="73" customWidth="1"/>
    <col min="17" max="18" width="20.6640625" style="10" customWidth="1"/>
    <col min="19" max="19" width="17.33203125" style="10" customWidth="1"/>
    <col min="20" max="16384" width="8.88671875" style="10"/>
  </cols>
  <sheetData>
    <row r="1" spans="1:19" x14ac:dyDescent="0.3">
      <c r="A1" s="11" t="s">
        <v>72</v>
      </c>
    </row>
    <row r="4" spans="1:19" ht="41.4" x14ac:dyDescent="0.3">
      <c r="A4" s="11" t="s">
        <v>73</v>
      </c>
      <c r="B4" s="27" t="s">
        <v>74</v>
      </c>
      <c r="C4" s="74" t="s">
        <v>75</v>
      </c>
      <c r="D4" s="11" t="s">
        <v>76</v>
      </c>
      <c r="E4" s="11" t="s">
        <v>77</v>
      </c>
      <c r="F4" s="74" t="s">
        <v>78</v>
      </c>
      <c r="G4" s="108" t="s">
        <v>79</v>
      </c>
      <c r="H4" s="108"/>
      <c r="I4" s="108"/>
      <c r="J4" s="108"/>
      <c r="K4" s="79" t="s">
        <v>80</v>
      </c>
      <c r="L4" s="74" t="s">
        <v>81</v>
      </c>
      <c r="M4" s="108" t="s">
        <v>82</v>
      </c>
      <c r="N4" s="108"/>
      <c r="O4" s="108"/>
      <c r="P4" s="108"/>
      <c r="Q4" s="11" t="s">
        <v>7</v>
      </c>
      <c r="R4" s="11" t="s">
        <v>83</v>
      </c>
      <c r="S4" s="11" t="s">
        <v>368</v>
      </c>
    </row>
    <row r="5" spans="1:19" x14ac:dyDescent="0.3">
      <c r="A5" s="11" t="s">
        <v>84</v>
      </c>
      <c r="B5" s="27"/>
      <c r="C5" s="11"/>
      <c r="D5" s="11" t="str">
        <f>IF(ISTEXT(#REF!),"(NB! Velg tiltakskategori under)","")</f>
        <v/>
      </c>
      <c r="E5" s="11" t="s">
        <v>85</v>
      </c>
      <c r="F5" s="74" t="s">
        <v>85</v>
      </c>
      <c r="G5" s="108" t="s">
        <v>86</v>
      </c>
      <c r="H5" s="108"/>
      <c r="I5" s="108"/>
      <c r="J5" s="108"/>
      <c r="K5" s="74" t="s">
        <v>87</v>
      </c>
      <c r="L5" s="74" t="s">
        <v>85</v>
      </c>
      <c r="M5" s="75" t="s">
        <v>88</v>
      </c>
      <c r="N5" s="74" t="s">
        <v>89</v>
      </c>
      <c r="O5" s="74" t="s">
        <v>90</v>
      </c>
      <c r="P5" s="74" t="s">
        <v>91</v>
      </c>
    </row>
    <row r="6" spans="1:19" s="26" customFormat="1" ht="79.95" customHeight="1" x14ac:dyDescent="0.3">
      <c r="A6" s="58" t="s">
        <v>92</v>
      </c>
      <c r="B6" s="59" t="s">
        <v>119</v>
      </c>
      <c r="D6" s="26" t="s">
        <v>196</v>
      </c>
      <c r="E6" s="97" t="s">
        <v>311</v>
      </c>
      <c r="F6" s="36" t="s">
        <v>312</v>
      </c>
      <c r="G6" s="80" t="s">
        <v>316</v>
      </c>
      <c r="H6" s="81"/>
      <c r="I6" s="81"/>
      <c r="J6" s="72" t="s">
        <v>313</v>
      </c>
      <c r="K6" s="36" t="s">
        <v>203</v>
      </c>
      <c r="L6" s="77"/>
      <c r="M6" s="77"/>
      <c r="N6" s="77"/>
      <c r="O6" s="77"/>
      <c r="P6" s="77"/>
      <c r="Q6" s="58"/>
      <c r="R6" s="20" t="s">
        <v>300</v>
      </c>
    </row>
    <row r="7" spans="1:19" s="20" customFormat="1" ht="190.2" customHeight="1" x14ac:dyDescent="0.3">
      <c r="A7" s="27" t="s">
        <v>93</v>
      </c>
      <c r="B7" s="26" t="s">
        <v>293</v>
      </c>
      <c r="C7" s="20" t="s">
        <v>294</v>
      </c>
      <c r="D7" s="20" t="s">
        <v>163</v>
      </c>
      <c r="E7" s="55" t="s">
        <v>295</v>
      </c>
      <c r="F7" s="36" t="s">
        <v>365</v>
      </c>
      <c r="G7" s="72" t="s">
        <v>314</v>
      </c>
      <c r="H7" s="71" t="s">
        <v>296</v>
      </c>
      <c r="I7" s="71" t="s">
        <v>297</v>
      </c>
      <c r="J7" s="71" t="s">
        <v>369</v>
      </c>
      <c r="K7" s="21" t="s">
        <v>202</v>
      </c>
      <c r="L7" s="21" t="s">
        <v>315</v>
      </c>
      <c r="M7" s="21" t="s">
        <v>298</v>
      </c>
      <c r="N7" s="36" t="s">
        <v>299</v>
      </c>
      <c r="O7" s="36" t="s">
        <v>299</v>
      </c>
      <c r="P7" s="36" t="s">
        <v>299</v>
      </c>
      <c r="Q7" s="27"/>
      <c r="R7" s="105">
        <v>1529900000</v>
      </c>
      <c r="S7" s="21" t="s">
        <v>370</v>
      </c>
    </row>
    <row r="8" spans="1:19" s="20" customFormat="1" ht="90" customHeight="1" x14ac:dyDescent="0.3">
      <c r="A8" s="27" t="s">
        <v>94</v>
      </c>
      <c r="B8" s="26" t="s">
        <v>301</v>
      </c>
      <c r="C8" s="20" t="s">
        <v>294</v>
      </c>
      <c r="D8" s="20" t="s">
        <v>171</v>
      </c>
      <c r="E8" s="55" t="s">
        <v>295</v>
      </c>
      <c r="F8" s="21" t="s">
        <v>302</v>
      </c>
      <c r="G8" s="71" t="s">
        <v>303</v>
      </c>
      <c r="H8" s="71" t="s">
        <v>304</v>
      </c>
      <c r="I8" s="71" t="s">
        <v>305</v>
      </c>
      <c r="J8" s="71" t="s">
        <v>306</v>
      </c>
      <c r="K8" s="21" t="s">
        <v>201</v>
      </c>
      <c r="L8" s="21" t="s">
        <v>318</v>
      </c>
      <c r="M8" s="21" t="s">
        <v>298</v>
      </c>
      <c r="N8" s="36" t="s">
        <v>299</v>
      </c>
      <c r="O8" s="36" t="s">
        <v>299</v>
      </c>
      <c r="P8" s="36" t="s">
        <v>299</v>
      </c>
      <c r="Q8" s="27"/>
      <c r="R8" s="20" t="s">
        <v>300</v>
      </c>
    </row>
    <row r="9" spans="1:19" s="20" customFormat="1" ht="55.2" x14ac:dyDescent="0.3">
      <c r="A9" s="27" t="s">
        <v>95</v>
      </c>
      <c r="B9" s="20" t="s">
        <v>307</v>
      </c>
      <c r="C9" s="20" t="s">
        <v>294</v>
      </c>
      <c r="D9" s="20" t="s">
        <v>138</v>
      </c>
      <c r="E9" s="57">
        <v>1</v>
      </c>
      <c r="F9" s="21" t="s">
        <v>308</v>
      </c>
      <c r="G9" s="71" t="s">
        <v>317</v>
      </c>
      <c r="H9" s="71" t="s">
        <v>309</v>
      </c>
      <c r="I9" s="71" t="s">
        <v>310</v>
      </c>
      <c r="J9" s="71" t="s">
        <v>372</v>
      </c>
      <c r="K9" s="21" t="s">
        <v>201</v>
      </c>
      <c r="L9" s="76"/>
      <c r="M9" s="21" t="s">
        <v>298</v>
      </c>
      <c r="N9" s="36" t="s">
        <v>299</v>
      </c>
      <c r="O9" s="36" t="s">
        <v>299</v>
      </c>
      <c r="P9" s="36" t="s">
        <v>299</v>
      </c>
      <c r="Q9" s="27"/>
      <c r="R9" s="21" t="s">
        <v>371</v>
      </c>
      <c r="S9" s="21" t="s">
        <v>370</v>
      </c>
    </row>
    <row r="10" spans="1:19" ht="60" customHeight="1" x14ac:dyDescent="0.3">
      <c r="A10" s="11" t="s">
        <v>96</v>
      </c>
      <c r="B10" s="32"/>
      <c r="C10" s="52"/>
      <c r="D10" s="52"/>
      <c r="E10" s="52"/>
      <c r="F10" s="54"/>
      <c r="G10" s="53" t="str">
        <f>IF(ISNUMBER(SEARCH(Tiltaksanalyse!$A$92,$D10)),Tiltaksanalyse!C$92,IF(ISNUMBER(SEARCH(Tiltaksanalyse!$A$93,Tiltaksanalyse!$D10)),Tiltaksanalyse!C$93,IF(ISNUMBER(SEARCH(Tiltaksanalyse!$A$94,Tiltaksanalyse!$D10)),Tiltaksanalyse!C$94,IF(ISNUMBER(SEARCH(Tiltaksanalyse!$A$95,Tiltaksanalyse!$D10)),Tiltaksanalyse!C$95,IF(ISNUMBER(SEARCH(Tiltaksanalyse!$A$96,Tiltaksanalyse!$D10)),Tiltaksanalyse!C$96,IF(ISNUMBER(SEARCH(Tiltaksanalyse!$A$97,Tiltaksanalyse!$D10)),Tiltaksanalyse!C$97,IF(ISNUMBER(SEARCH(Tiltaksanalyse!$A$98,Tiltaksanalyse!$D10)),Tiltaksanalyse!C$98,IF(ISNUMBER(SEARCH(Tiltaksanalyse!$A$99,Tiltaksanalyse!$D10)),Tiltaksanalyse!C$99,IF(ISNUMBER(SEARCH(Tiltaksanalyse!$A$100,Tiltaksanalyse!$D10)),Tiltaksanalyse!C$100,IF(ISNUMBER(SEARCH(Tiltaksanalyse!$A$101,Tiltaksanalyse!$D10)),Tiltaksanalyse!C$101,IF(ISNUMBER(SEARCH(Tiltaksanalyse!$A$102,Tiltaksanalyse!$D10)),Tiltaksanalyse!C$102,IF(ISNUMBER(SEARCH(Tiltaksanalyse!$A$103,Tiltaksanalyse!$D10)),Tiltaksanalyse!C$103,IF(ISNUMBER(SEARCH(Tiltaksanalyse!$A$104,Tiltaksanalyse!$D10)),Tiltaksanalyse!C$104,IF(ISNUMBER(SEARCH(Tiltaksanalyse!$A$105,Tiltaksanalyse!$D10)),Tiltaksanalyse!C$105,IF(ISNUMBER(SEARCH(Tiltaksanalyse!$A$107,Tiltaksanalyse!$D10)),Tiltaksanalyse!C$106,"")))))))))))))))</f>
        <v/>
      </c>
      <c r="H10" s="53" t="str">
        <f>IF(ISNUMBER(SEARCH(Tiltaksanalyse!$A$92,$D10)),Tiltaksanalyse!D$92,IF(ISNUMBER(SEARCH(Tiltaksanalyse!$A$93,Tiltaksanalyse!$D10)),Tiltaksanalyse!D$93,IF(ISNUMBER(SEARCH(Tiltaksanalyse!$A$94,Tiltaksanalyse!$D10)),Tiltaksanalyse!D$94,IF(ISNUMBER(SEARCH(Tiltaksanalyse!$A$95,Tiltaksanalyse!$D10)),Tiltaksanalyse!D$95,IF(ISNUMBER(SEARCH(Tiltaksanalyse!$A$96,Tiltaksanalyse!$D10)),Tiltaksanalyse!D$96,IF(ISNUMBER(SEARCH(Tiltaksanalyse!$A$97,Tiltaksanalyse!$D10)),Tiltaksanalyse!D$97,IF(ISNUMBER(SEARCH(Tiltaksanalyse!$A$98,Tiltaksanalyse!$D10)),Tiltaksanalyse!D$98,IF(ISNUMBER(SEARCH(Tiltaksanalyse!$A$99,Tiltaksanalyse!$D10)),Tiltaksanalyse!D$99,IF(ISNUMBER(SEARCH(Tiltaksanalyse!$A$100,Tiltaksanalyse!$D10)),Tiltaksanalyse!D$100,IF(ISNUMBER(SEARCH(Tiltaksanalyse!$A$101,Tiltaksanalyse!$D10)),Tiltaksanalyse!D$101,IF(ISNUMBER(SEARCH(Tiltaksanalyse!$A$102,Tiltaksanalyse!$D10)),Tiltaksanalyse!D$102,IF(ISNUMBER(SEARCH(Tiltaksanalyse!$A$103,Tiltaksanalyse!$D10)),Tiltaksanalyse!D$103,IF(ISNUMBER(SEARCH(Tiltaksanalyse!$A$104,Tiltaksanalyse!$D10)),Tiltaksanalyse!D$104,IF(ISNUMBER(SEARCH(Tiltaksanalyse!$A$105,Tiltaksanalyse!$D10)),Tiltaksanalyse!D$105,IF(ISNUMBER(SEARCH(Tiltaksanalyse!$A$107,Tiltaksanalyse!$D10)),Tiltaksanalyse!D$106,"")))))))))))))))</f>
        <v/>
      </c>
      <c r="I10" s="53" t="str">
        <f>IF(ISNUMBER(SEARCH(Tiltaksanalyse!$A$92,$D10)),Tiltaksanalyse!E$92,IF(ISNUMBER(SEARCH(Tiltaksanalyse!$A$93,Tiltaksanalyse!$D10)),Tiltaksanalyse!E$93,IF(ISNUMBER(SEARCH(Tiltaksanalyse!$A$94,Tiltaksanalyse!$D10)),Tiltaksanalyse!E$94,IF(ISNUMBER(SEARCH(Tiltaksanalyse!$A$95,Tiltaksanalyse!$D10)),Tiltaksanalyse!E$95,IF(ISNUMBER(SEARCH(Tiltaksanalyse!$A$96,Tiltaksanalyse!$D10)),Tiltaksanalyse!E$96,IF(ISNUMBER(SEARCH(Tiltaksanalyse!$A$97,Tiltaksanalyse!$D10)),Tiltaksanalyse!E$97,IF(ISNUMBER(SEARCH(Tiltaksanalyse!$A$98,Tiltaksanalyse!$D10)),Tiltaksanalyse!E$98,IF(ISNUMBER(SEARCH(Tiltaksanalyse!$A$99,Tiltaksanalyse!$D10)),Tiltaksanalyse!E$99,IF(ISNUMBER(SEARCH(Tiltaksanalyse!$A$100,Tiltaksanalyse!$D10)),Tiltaksanalyse!E$100,IF(ISNUMBER(SEARCH(Tiltaksanalyse!$A$101,Tiltaksanalyse!$D10)),Tiltaksanalyse!E$101,IF(ISNUMBER(SEARCH(Tiltaksanalyse!$A$102,Tiltaksanalyse!$D10)),Tiltaksanalyse!E$102,IF(ISNUMBER(SEARCH(Tiltaksanalyse!$A$103,Tiltaksanalyse!$D10)),Tiltaksanalyse!E$103,IF(ISNUMBER(SEARCH(Tiltaksanalyse!$A$104,Tiltaksanalyse!$D10)),Tiltaksanalyse!E$104,IF(ISNUMBER(SEARCH(Tiltaksanalyse!$A$105,Tiltaksanalyse!$D10)),Tiltaksanalyse!E$105,IF(ISNUMBER(SEARCH(Tiltaksanalyse!$A$107,Tiltaksanalyse!$D10)),Tiltaksanalyse!E$106,"")))))))))))))))</f>
        <v/>
      </c>
      <c r="J10" s="53" t="str">
        <f>IF(ISNUMBER(SEARCH(Tiltaksanalyse!$A$92,$D10)),Tiltaksanalyse!F$92,IF(ISNUMBER(SEARCH(Tiltaksanalyse!$A$93,Tiltaksanalyse!$D10)),Tiltaksanalyse!F$93,IF(ISNUMBER(SEARCH(Tiltaksanalyse!$A$94,Tiltaksanalyse!$D10)),Tiltaksanalyse!F$94,IF(ISNUMBER(SEARCH(Tiltaksanalyse!$A$95,Tiltaksanalyse!$D10)),Tiltaksanalyse!F$95,IF(ISNUMBER(SEARCH(Tiltaksanalyse!$A$96,Tiltaksanalyse!$D10)),Tiltaksanalyse!F$96,IF(ISNUMBER(SEARCH(Tiltaksanalyse!$A$97,Tiltaksanalyse!$D10)),Tiltaksanalyse!F$97,IF(ISNUMBER(SEARCH(Tiltaksanalyse!$A$98,Tiltaksanalyse!$D10)),Tiltaksanalyse!F$98,IF(ISNUMBER(SEARCH(Tiltaksanalyse!$A$99,Tiltaksanalyse!$D10)),Tiltaksanalyse!F$99,IF(ISNUMBER(SEARCH(Tiltaksanalyse!$A$100,Tiltaksanalyse!$D10)),Tiltaksanalyse!F$100,IF(ISNUMBER(SEARCH(Tiltaksanalyse!$A$101,Tiltaksanalyse!$D10)),Tiltaksanalyse!F$101,IF(ISNUMBER(SEARCH(Tiltaksanalyse!$A$102,Tiltaksanalyse!$D10)),Tiltaksanalyse!F$102,IF(ISNUMBER(SEARCH(Tiltaksanalyse!$A$103,Tiltaksanalyse!$D10)),Tiltaksanalyse!F$103,IF(ISNUMBER(SEARCH(Tiltaksanalyse!$A$104,Tiltaksanalyse!$D10)),Tiltaksanalyse!F$104,IF(ISNUMBER(SEARCH(Tiltaksanalyse!$A$105,Tiltaksanalyse!$D10)),Tiltaksanalyse!F$105,IF(ISNUMBER(SEARCH(Tiltaksanalyse!$A$107,Tiltaksanalyse!$D10)),Tiltaksanalyse!F$106,"")))))))))))))))</f>
        <v/>
      </c>
      <c r="K10" s="54"/>
      <c r="L10" s="54"/>
      <c r="M10" s="54"/>
      <c r="N10" s="54"/>
      <c r="O10" s="54"/>
      <c r="P10" s="54"/>
      <c r="Q10" s="52"/>
      <c r="R10" s="52"/>
    </row>
    <row r="11" spans="1:19" ht="60" customHeight="1" x14ac:dyDescent="0.3">
      <c r="A11" s="11" t="s">
        <v>97</v>
      </c>
      <c r="B11" s="32"/>
      <c r="C11" s="52"/>
      <c r="D11" s="52"/>
      <c r="E11" s="52"/>
      <c r="F11" s="54"/>
      <c r="G11" s="53" t="str">
        <f>IF(ISNUMBER(SEARCH(Tiltaksanalyse!$A$92,$D11)),Tiltaksanalyse!C$92,IF(ISNUMBER(SEARCH(Tiltaksanalyse!$A$93,Tiltaksanalyse!$D11)),Tiltaksanalyse!C$93,IF(ISNUMBER(SEARCH(Tiltaksanalyse!$A$94,Tiltaksanalyse!$D11)),Tiltaksanalyse!C$94,IF(ISNUMBER(SEARCH(Tiltaksanalyse!$A$95,Tiltaksanalyse!$D11)),Tiltaksanalyse!C$95,IF(ISNUMBER(SEARCH(Tiltaksanalyse!$A$96,Tiltaksanalyse!$D11)),Tiltaksanalyse!C$96,IF(ISNUMBER(SEARCH(Tiltaksanalyse!$A$97,Tiltaksanalyse!$D11)),Tiltaksanalyse!C$97,IF(ISNUMBER(SEARCH(Tiltaksanalyse!$A$98,Tiltaksanalyse!$D11)),Tiltaksanalyse!C$98,IF(ISNUMBER(SEARCH(Tiltaksanalyse!$A$99,Tiltaksanalyse!$D11)),Tiltaksanalyse!C$99,IF(ISNUMBER(SEARCH(Tiltaksanalyse!$A$100,Tiltaksanalyse!$D11)),Tiltaksanalyse!C$100,IF(ISNUMBER(SEARCH(Tiltaksanalyse!$A$101,Tiltaksanalyse!$D11)),Tiltaksanalyse!C$101,IF(ISNUMBER(SEARCH(Tiltaksanalyse!$A$102,Tiltaksanalyse!$D11)),Tiltaksanalyse!C$102,IF(ISNUMBER(SEARCH(Tiltaksanalyse!$A$103,Tiltaksanalyse!$D11)),Tiltaksanalyse!C$103,IF(ISNUMBER(SEARCH(Tiltaksanalyse!$A$104,Tiltaksanalyse!$D11)),Tiltaksanalyse!C$104,IF(ISNUMBER(SEARCH(Tiltaksanalyse!$A$105,Tiltaksanalyse!$D11)),Tiltaksanalyse!C$105,IF(ISNUMBER(SEARCH(Tiltaksanalyse!$A$107,Tiltaksanalyse!$D11)),Tiltaksanalyse!C$106,"")))))))))))))))</f>
        <v/>
      </c>
      <c r="H11" s="53" t="str">
        <f>IF(ISNUMBER(SEARCH(Tiltaksanalyse!$A$92,$D11)),Tiltaksanalyse!D$92,IF(ISNUMBER(SEARCH(Tiltaksanalyse!$A$93,Tiltaksanalyse!$D11)),Tiltaksanalyse!D$93,IF(ISNUMBER(SEARCH(Tiltaksanalyse!$A$94,Tiltaksanalyse!$D11)),Tiltaksanalyse!D$94,IF(ISNUMBER(SEARCH(Tiltaksanalyse!$A$95,Tiltaksanalyse!$D11)),Tiltaksanalyse!D$95,IF(ISNUMBER(SEARCH(Tiltaksanalyse!$A$96,Tiltaksanalyse!$D11)),Tiltaksanalyse!D$96,IF(ISNUMBER(SEARCH(Tiltaksanalyse!$A$97,Tiltaksanalyse!$D11)),Tiltaksanalyse!D$97,IF(ISNUMBER(SEARCH(Tiltaksanalyse!$A$98,Tiltaksanalyse!$D11)),Tiltaksanalyse!D$98,IF(ISNUMBER(SEARCH(Tiltaksanalyse!$A$99,Tiltaksanalyse!$D11)),Tiltaksanalyse!D$99,IF(ISNUMBER(SEARCH(Tiltaksanalyse!$A$100,Tiltaksanalyse!$D11)),Tiltaksanalyse!D$100,IF(ISNUMBER(SEARCH(Tiltaksanalyse!$A$101,Tiltaksanalyse!$D11)),Tiltaksanalyse!D$101,IF(ISNUMBER(SEARCH(Tiltaksanalyse!$A$102,Tiltaksanalyse!$D11)),Tiltaksanalyse!D$102,IF(ISNUMBER(SEARCH(Tiltaksanalyse!$A$103,Tiltaksanalyse!$D11)),Tiltaksanalyse!D$103,IF(ISNUMBER(SEARCH(Tiltaksanalyse!$A$104,Tiltaksanalyse!$D11)),Tiltaksanalyse!D$104,IF(ISNUMBER(SEARCH(Tiltaksanalyse!$A$105,Tiltaksanalyse!$D11)),Tiltaksanalyse!D$105,IF(ISNUMBER(SEARCH(Tiltaksanalyse!$A$107,Tiltaksanalyse!$D11)),Tiltaksanalyse!D$106,"")))))))))))))))</f>
        <v/>
      </c>
      <c r="I11" s="53" t="str">
        <f>IF(ISNUMBER(SEARCH(Tiltaksanalyse!$A$92,$D11)),Tiltaksanalyse!E$92,IF(ISNUMBER(SEARCH(Tiltaksanalyse!$A$93,Tiltaksanalyse!$D11)),Tiltaksanalyse!E$93,IF(ISNUMBER(SEARCH(Tiltaksanalyse!$A$94,Tiltaksanalyse!$D11)),Tiltaksanalyse!E$94,IF(ISNUMBER(SEARCH(Tiltaksanalyse!$A$95,Tiltaksanalyse!$D11)),Tiltaksanalyse!E$95,IF(ISNUMBER(SEARCH(Tiltaksanalyse!$A$96,Tiltaksanalyse!$D11)),Tiltaksanalyse!E$96,IF(ISNUMBER(SEARCH(Tiltaksanalyse!$A$97,Tiltaksanalyse!$D11)),Tiltaksanalyse!E$97,IF(ISNUMBER(SEARCH(Tiltaksanalyse!$A$98,Tiltaksanalyse!$D11)),Tiltaksanalyse!E$98,IF(ISNUMBER(SEARCH(Tiltaksanalyse!$A$99,Tiltaksanalyse!$D11)),Tiltaksanalyse!E$99,IF(ISNUMBER(SEARCH(Tiltaksanalyse!$A$100,Tiltaksanalyse!$D11)),Tiltaksanalyse!E$100,IF(ISNUMBER(SEARCH(Tiltaksanalyse!$A$101,Tiltaksanalyse!$D11)),Tiltaksanalyse!E$101,IF(ISNUMBER(SEARCH(Tiltaksanalyse!$A$102,Tiltaksanalyse!$D11)),Tiltaksanalyse!E$102,IF(ISNUMBER(SEARCH(Tiltaksanalyse!$A$103,Tiltaksanalyse!$D11)),Tiltaksanalyse!E$103,IF(ISNUMBER(SEARCH(Tiltaksanalyse!$A$104,Tiltaksanalyse!$D11)),Tiltaksanalyse!E$104,IF(ISNUMBER(SEARCH(Tiltaksanalyse!$A$105,Tiltaksanalyse!$D11)),Tiltaksanalyse!E$105,IF(ISNUMBER(SEARCH(Tiltaksanalyse!$A$107,Tiltaksanalyse!$D11)),Tiltaksanalyse!E$106,"")))))))))))))))</f>
        <v/>
      </c>
      <c r="J11" s="53" t="str">
        <f>IF(ISNUMBER(SEARCH(Tiltaksanalyse!$A$92,$D11)),Tiltaksanalyse!F$92,IF(ISNUMBER(SEARCH(Tiltaksanalyse!$A$93,Tiltaksanalyse!$D11)),Tiltaksanalyse!F$93,IF(ISNUMBER(SEARCH(Tiltaksanalyse!$A$94,Tiltaksanalyse!$D11)),Tiltaksanalyse!F$94,IF(ISNUMBER(SEARCH(Tiltaksanalyse!$A$95,Tiltaksanalyse!$D11)),Tiltaksanalyse!F$95,IF(ISNUMBER(SEARCH(Tiltaksanalyse!$A$96,Tiltaksanalyse!$D11)),Tiltaksanalyse!F$96,IF(ISNUMBER(SEARCH(Tiltaksanalyse!$A$97,Tiltaksanalyse!$D11)),Tiltaksanalyse!F$97,IF(ISNUMBER(SEARCH(Tiltaksanalyse!$A$98,Tiltaksanalyse!$D11)),Tiltaksanalyse!F$98,IF(ISNUMBER(SEARCH(Tiltaksanalyse!$A$99,Tiltaksanalyse!$D11)),Tiltaksanalyse!F$99,IF(ISNUMBER(SEARCH(Tiltaksanalyse!$A$100,Tiltaksanalyse!$D11)),Tiltaksanalyse!F$100,IF(ISNUMBER(SEARCH(Tiltaksanalyse!$A$101,Tiltaksanalyse!$D11)),Tiltaksanalyse!F$101,IF(ISNUMBER(SEARCH(Tiltaksanalyse!$A$102,Tiltaksanalyse!$D11)),Tiltaksanalyse!F$102,IF(ISNUMBER(SEARCH(Tiltaksanalyse!$A$103,Tiltaksanalyse!$D11)),Tiltaksanalyse!F$103,IF(ISNUMBER(SEARCH(Tiltaksanalyse!$A$104,Tiltaksanalyse!$D11)),Tiltaksanalyse!F$104,IF(ISNUMBER(SEARCH(Tiltaksanalyse!$A$105,Tiltaksanalyse!$D11)),Tiltaksanalyse!F$105,IF(ISNUMBER(SEARCH(Tiltaksanalyse!$A$107,Tiltaksanalyse!$D11)),Tiltaksanalyse!F$106,"")))))))))))))))</f>
        <v/>
      </c>
      <c r="K11" s="54"/>
      <c r="L11" s="54"/>
      <c r="M11" s="54"/>
      <c r="N11" s="54"/>
      <c r="O11" s="54"/>
      <c r="P11" s="54"/>
      <c r="Q11" s="52"/>
      <c r="R11" s="52"/>
    </row>
    <row r="12" spans="1:19" ht="60" customHeight="1" x14ac:dyDescent="0.3">
      <c r="A12" s="11" t="s">
        <v>98</v>
      </c>
      <c r="B12" s="32"/>
      <c r="C12" s="52"/>
      <c r="D12" s="52"/>
      <c r="E12" s="52"/>
      <c r="F12" s="54"/>
      <c r="G12" s="53" t="str">
        <f>IF(ISNUMBER(SEARCH(Tiltaksanalyse!$A$92,$D12)),Tiltaksanalyse!C$92,IF(ISNUMBER(SEARCH(Tiltaksanalyse!$A$93,Tiltaksanalyse!$D12)),Tiltaksanalyse!C$93,IF(ISNUMBER(SEARCH(Tiltaksanalyse!$A$94,Tiltaksanalyse!$D12)),Tiltaksanalyse!C$94,IF(ISNUMBER(SEARCH(Tiltaksanalyse!$A$95,Tiltaksanalyse!$D12)),Tiltaksanalyse!C$95,IF(ISNUMBER(SEARCH(Tiltaksanalyse!$A$96,Tiltaksanalyse!$D12)),Tiltaksanalyse!C$96,IF(ISNUMBER(SEARCH(Tiltaksanalyse!$A$97,Tiltaksanalyse!$D12)),Tiltaksanalyse!C$97,IF(ISNUMBER(SEARCH(Tiltaksanalyse!$A$98,Tiltaksanalyse!$D12)),Tiltaksanalyse!C$98,IF(ISNUMBER(SEARCH(Tiltaksanalyse!$A$99,Tiltaksanalyse!$D12)),Tiltaksanalyse!C$99,IF(ISNUMBER(SEARCH(Tiltaksanalyse!$A$100,Tiltaksanalyse!$D12)),Tiltaksanalyse!C$100,IF(ISNUMBER(SEARCH(Tiltaksanalyse!$A$101,Tiltaksanalyse!$D12)),Tiltaksanalyse!C$101,IF(ISNUMBER(SEARCH(Tiltaksanalyse!$A$102,Tiltaksanalyse!$D12)),Tiltaksanalyse!C$102,IF(ISNUMBER(SEARCH(Tiltaksanalyse!$A$103,Tiltaksanalyse!$D12)),Tiltaksanalyse!C$103,IF(ISNUMBER(SEARCH(Tiltaksanalyse!$A$104,Tiltaksanalyse!$D12)),Tiltaksanalyse!C$104,IF(ISNUMBER(SEARCH(Tiltaksanalyse!$A$105,Tiltaksanalyse!$D12)),Tiltaksanalyse!C$105,IF(ISNUMBER(SEARCH(Tiltaksanalyse!$A$107,Tiltaksanalyse!$D12)),Tiltaksanalyse!C$106,"")))))))))))))))</f>
        <v/>
      </c>
      <c r="H12" s="53" t="str">
        <f>IF(ISNUMBER(SEARCH(Tiltaksanalyse!$A$92,$D12)),Tiltaksanalyse!D$92,IF(ISNUMBER(SEARCH(Tiltaksanalyse!$A$93,Tiltaksanalyse!$D12)),Tiltaksanalyse!D$93,IF(ISNUMBER(SEARCH(Tiltaksanalyse!$A$94,Tiltaksanalyse!$D12)),Tiltaksanalyse!D$94,IF(ISNUMBER(SEARCH(Tiltaksanalyse!$A$95,Tiltaksanalyse!$D12)),Tiltaksanalyse!D$95,IF(ISNUMBER(SEARCH(Tiltaksanalyse!$A$96,Tiltaksanalyse!$D12)),Tiltaksanalyse!D$96,IF(ISNUMBER(SEARCH(Tiltaksanalyse!$A$97,Tiltaksanalyse!$D12)),Tiltaksanalyse!D$97,IF(ISNUMBER(SEARCH(Tiltaksanalyse!$A$98,Tiltaksanalyse!$D12)),Tiltaksanalyse!D$98,IF(ISNUMBER(SEARCH(Tiltaksanalyse!$A$99,Tiltaksanalyse!$D12)),Tiltaksanalyse!D$99,IF(ISNUMBER(SEARCH(Tiltaksanalyse!$A$100,Tiltaksanalyse!$D12)),Tiltaksanalyse!D$100,IF(ISNUMBER(SEARCH(Tiltaksanalyse!$A$101,Tiltaksanalyse!$D12)),Tiltaksanalyse!D$101,IF(ISNUMBER(SEARCH(Tiltaksanalyse!$A$102,Tiltaksanalyse!$D12)),Tiltaksanalyse!D$102,IF(ISNUMBER(SEARCH(Tiltaksanalyse!$A$103,Tiltaksanalyse!$D12)),Tiltaksanalyse!D$103,IF(ISNUMBER(SEARCH(Tiltaksanalyse!$A$104,Tiltaksanalyse!$D12)),Tiltaksanalyse!D$104,IF(ISNUMBER(SEARCH(Tiltaksanalyse!$A$105,Tiltaksanalyse!$D12)),Tiltaksanalyse!D$105,IF(ISNUMBER(SEARCH(Tiltaksanalyse!$A$107,Tiltaksanalyse!$D12)),Tiltaksanalyse!D$106,"")))))))))))))))</f>
        <v/>
      </c>
      <c r="I12" s="53" t="str">
        <f>IF(ISNUMBER(SEARCH(Tiltaksanalyse!$A$92,$D12)),Tiltaksanalyse!E$92,IF(ISNUMBER(SEARCH(Tiltaksanalyse!$A$93,Tiltaksanalyse!$D12)),Tiltaksanalyse!E$93,IF(ISNUMBER(SEARCH(Tiltaksanalyse!$A$94,Tiltaksanalyse!$D12)),Tiltaksanalyse!E$94,IF(ISNUMBER(SEARCH(Tiltaksanalyse!$A$95,Tiltaksanalyse!$D12)),Tiltaksanalyse!E$95,IF(ISNUMBER(SEARCH(Tiltaksanalyse!$A$96,Tiltaksanalyse!$D12)),Tiltaksanalyse!E$96,IF(ISNUMBER(SEARCH(Tiltaksanalyse!$A$97,Tiltaksanalyse!$D12)),Tiltaksanalyse!E$97,IF(ISNUMBER(SEARCH(Tiltaksanalyse!$A$98,Tiltaksanalyse!$D12)),Tiltaksanalyse!E$98,IF(ISNUMBER(SEARCH(Tiltaksanalyse!$A$99,Tiltaksanalyse!$D12)),Tiltaksanalyse!E$99,IF(ISNUMBER(SEARCH(Tiltaksanalyse!$A$100,Tiltaksanalyse!$D12)),Tiltaksanalyse!E$100,IF(ISNUMBER(SEARCH(Tiltaksanalyse!$A$101,Tiltaksanalyse!$D12)),Tiltaksanalyse!E$101,IF(ISNUMBER(SEARCH(Tiltaksanalyse!$A$102,Tiltaksanalyse!$D12)),Tiltaksanalyse!E$102,IF(ISNUMBER(SEARCH(Tiltaksanalyse!$A$103,Tiltaksanalyse!$D12)),Tiltaksanalyse!E$103,IF(ISNUMBER(SEARCH(Tiltaksanalyse!$A$104,Tiltaksanalyse!$D12)),Tiltaksanalyse!E$104,IF(ISNUMBER(SEARCH(Tiltaksanalyse!$A$105,Tiltaksanalyse!$D12)),Tiltaksanalyse!E$105,IF(ISNUMBER(SEARCH(Tiltaksanalyse!$A$107,Tiltaksanalyse!$D12)),Tiltaksanalyse!E$106,"")))))))))))))))</f>
        <v/>
      </c>
      <c r="J12" s="53" t="str">
        <f>IF(ISNUMBER(SEARCH(Tiltaksanalyse!$A$92,$D12)),Tiltaksanalyse!F$92,IF(ISNUMBER(SEARCH(Tiltaksanalyse!$A$93,Tiltaksanalyse!$D12)),Tiltaksanalyse!F$93,IF(ISNUMBER(SEARCH(Tiltaksanalyse!$A$94,Tiltaksanalyse!$D12)),Tiltaksanalyse!F$94,IF(ISNUMBER(SEARCH(Tiltaksanalyse!$A$95,Tiltaksanalyse!$D12)),Tiltaksanalyse!F$95,IF(ISNUMBER(SEARCH(Tiltaksanalyse!$A$96,Tiltaksanalyse!$D12)),Tiltaksanalyse!F$96,IF(ISNUMBER(SEARCH(Tiltaksanalyse!$A$97,Tiltaksanalyse!$D12)),Tiltaksanalyse!F$97,IF(ISNUMBER(SEARCH(Tiltaksanalyse!$A$98,Tiltaksanalyse!$D12)),Tiltaksanalyse!F$98,IF(ISNUMBER(SEARCH(Tiltaksanalyse!$A$99,Tiltaksanalyse!$D12)),Tiltaksanalyse!F$99,IF(ISNUMBER(SEARCH(Tiltaksanalyse!$A$100,Tiltaksanalyse!$D12)),Tiltaksanalyse!F$100,IF(ISNUMBER(SEARCH(Tiltaksanalyse!$A$101,Tiltaksanalyse!$D12)),Tiltaksanalyse!F$101,IF(ISNUMBER(SEARCH(Tiltaksanalyse!$A$102,Tiltaksanalyse!$D12)),Tiltaksanalyse!F$102,IF(ISNUMBER(SEARCH(Tiltaksanalyse!$A$103,Tiltaksanalyse!$D12)),Tiltaksanalyse!F$103,IF(ISNUMBER(SEARCH(Tiltaksanalyse!$A$104,Tiltaksanalyse!$D12)),Tiltaksanalyse!F$104,IF(ISNUMBER(SEARCH(Tiltaksanalyse!$A$105,Tiltaksanalyse!$D12)),Tiltaksanalyse!F$105,IF(ISNUMBER(SEARCH(Tiltaksanalyse!$A$107,Tiltaksanalyse!$D12)),Tiltaksanalyse!F$106,"")))))))))))))))</f>
        <v/>
      </c>
      <c r="K12" s="54"/>
      <c r="L12" s="54"/>
      <c r="M12" s="54"/>
      <c r="N12" s="54"/>
      <c r="O12" s="54"/>
      <c r="P12" s="54"/>
      <c r="Q12" s="52"/>
      <c r="R12" s="52"/>
    </row>
    <row r="13" spans="1:19" ht="60" customHeight="1" x14ac:dyDescent="0.3">
      <c r="A13" s="11" t="s">
        <v>99</v>
      </c>
      <c r="B13" s="32"/>
      <c r="C13" s="52"/>
      <c r="D13" s="52"/>
      <c r="E13" s="52"/>
      <c r="F13" s="54"/>
      <c r="G13" s="53" t="str">
        <f>IF(ISNUMBER(SEARCH(Tiltaksanalyse!$A$92,$D13)),Tiltaksanalyse!C$92,IF(ISNUMBER(SEARCH(Tiltaksanalyse!$A$93,Tiltaksanalyse!$D13)),Tiltaksanalyse!C$93,IF(ISNUMBER(SEARCH(Tiltaksanalyse!$A$94,Tiltaksanalyse!$D13)),Tiltaksanalyse!C$94,IF(ISNUMBER(SEARCH(Tiltaksanalyse!$A$95,Tiltaksanalyse!$D13)),Tiltaksanalyse!C$95,IF(ISNUMBER(SEARCH(Tiltaksanalyse!$A$96,Tiltaksanalyse!$D13)),Tiltaksanalyse!C$96,IF(ISNUMBER(SEARCH(Tiltaksanalyse!$A$97,Tiltaksanalyse!$D13)),Tiltaksanalyse!C$97,IF(ISNUMBER(SEARCH(Tiltaksanalyse!$A$98,Tiltaksanalyse!$D13)),Tiltaksanalyse!C$98,IF(ISNUMBER(SEARCH(Tiltaksanalyse!$A$99,Tiltaksanalyse!$D13)),Tiltaksanalyse!C$99,IF(ISNUMBER(SEARCH(Tiltaksanalyse!$A$100,Tiltaksanalyse!$D13)),Tiltaksanalyse!C$100,IF(ISNUMBER(SEARCH(Tiltaksanalyse!$A$101,Tiltaksanalyse!$D13)),Tiltaksanalyse!C$101,IF(ISNUMBER(SEARCH(Tiltaksanalyse!$A$102,Tiltaksanalyse!$D13)),Tiltaksanalyse!C$102,IF(ISNUMBER(SEARCH(Tiltaksanalyse!$A$103,Tiltaksanalyse!$D13)),Tiltaksanalyse!C$103,IF(ISNUMBER(SEARCH(Tiltaksanalyse!$A$104,Tiltaksanalyse!$D13)),Tiltaksanalyse!C$104,IF(ISNUMBER(SEARCH(Tiltaksanalyse!$A$105,Tiltaksanalyse!$D13)),Tiltaksanalyse!C$105,IF(ISNUMBER(SEARCH(Tiltaksanalyse!$A$107,Tiltaksanalyse!$D13)),Tiltaksanalyse!C$106,"")))))))))))))))</f>
        <v/>
      </c>
      <c r="H13" s="53" t="str">
        <f>IF(ISNUMBER(SEARCH(Tiltaksanalyse!$A$92,$D13)),Tiltaksanalyse!D$92,IF(ISNUMBER(SEARCH(Tiltaksanalyse!$A$93,Tiltaksanalyse!$D13)),Tiltaksanalyse!D$93,IF(ISNUMBER(SEARCH(Tiltaksanalyse!$A$94,Tiltaksanalyse!$D13)),Tiltaksanalyse!D$94,IF(ISNUMBER(SEARCH(Tiltaksanalyse!$A$95,Tiltaksanalyse!$D13)),Tiltaksanalyse!D$95,IF(ISNUMBER(SEARCH(Tiltaksanalyse!$A$96,Tiltaksanalyse!$D13)),Tiltaksanalyse!D$96,IF(ISNUMBER(SEARCH(Tiltaksanalyse!$A$97,Tiltaksanalyse!$D13)),Tiltaksanalyse!D$97,IF(ISNUMBER(SEARCH(Tiltaksanalyse!$A$98,Tiltaksanalyse!$D13)),Tiltaksanalyse!D$98,IF(ISNUMBER(SEARCH(Tiltaksanalyse!$A$99,Tiltaksanalyse!$D13)),Tiltaksanalyse!D$99,IF(ISNUMBER(SEARCH(Tiltaksanalyse!$A$100,Tiltaksanalyse!$D13)),Tiltaksanalyse!D$100,IF(ISNUMBER(SEARCH(Tiltaksanalyse!$A$101,Tiltaksanalyse!$D13)),Tiltaksanalyse!D$101,IF(ISNUMBER(SEARCH(Tiltaksanalyse!$A$102,Tiltaksanalyse!$D13)),Tiltaksanalyse!D$102,IF(ISNUMBER(SEARCH(Tiltaksanalyse!$A$103,Tiltaksanalyse!$D13)),Tiltaksanalyse!D$103,IF(ISNUMBER(SEARCH(Tiltaksanalyse!$A$104,Tiltaksanalyse!$D13)),Tiltaksanalyse!D$104,IF(ISNUMBER(SEARCH(Tiltaksanalyse!$A$105,Tiltaksanalyse!$D13)),Tiltaksanalyse!D$105,IF(ISNUMBER(SEARCH(Tiltaksanalyse!$A$107,Tiltaksanalyse!$D13)),Tiltaksanalyse!D$106,"")))))))))))))))</f>
        <v/>
      </c>
      <c r="I13" s="53" t="str">
        <f>IF(ISNUMBER(SEARCH(Tiltaksanalyse!$A$92,$D13)),Tiltaksanalyse!E$92,IF(ISNUMBER(SEARCH(Tiltaksanalyse!$A$93,Tiltaksanalyse!$D13)),Tiltaksanalyse!E$93,IF(ISNUMBER(SEARCH(Tiltaksanalyse!$A$94,Tiltaksanalyse!$D13)),Tiltaksanalyse!E$94,IF(ISNUMBER(SEARCH(Tiltaksanalyse!$A$95,Tiltaksanalyse!$D13)),Tiltaksanalyse!E$95,IF(ISNUMBER(SEARCH(Tiltaksanalyse!$A$96,Tiltaksanalyse!$D13)),Tiltaksanalyse!E$96,IF(ISNUMBER(SEARCH(Tiltaksanalyse!$A$97,Tiltaksanalyse!$D13)),Tiltaksanalyse!E$97,IF(ISNUMBER(SEARCH(Tiltaksanalyse!$A$98,Tiltaksanalyse!$D13)),Tiltaksanalyse!E$98,IF(ISNUMBER(SEARCH(Tiltaksanalyse!$A$99,Tiltaksanalyse!$D13)),Tiltaksanalyse!E$99,IF(ISNUMBER(SEARCH(Tiltaksanalyse!$A$100,Tiltaksanalyse!$D13)),Tiltaksanalyse!E$100,IF(ISNUMBER(SEARCH(Tiltaksanalyse!$A$101,Tiltaksanalyse!$D13)),Tiltaksanalyse!E$101,IF(ISNUMBER(SEARCH(Tiltaksanalyse!$A$102,Tiltaksanalyse!$D13)),Tiltaksanalyse!E$102,IF(ISNUMBER(SEARCH(Tiltaksanalyse!$A$103,Tiltaksanalyse!$D13)),Tiltaksanalyse!E$103,IF(ISNUMBER(SEARCH(Tiltaksanalyse!$A$104,Tiltaksanalyse!$D13)),Tiltaksanalyse!E$104,IF(ISNUMBER(SEARCH(Tiltaksanalyse!$A$105,Tiltaksanalyse!$D13)),Tiltaksanalyse!E$105,IF(ISNUMBER(SEARCH(Tiltaksanalyse!$A$107,Tiltaksanalyse!$D13)),Tiltaksanalyse!E$106,"")))))))))))))))</f>
        <v/>
      </c>
      <c r="J13" s="53" t="str">
        <f>IF(ISNUMBER(SEARCH(Tiltaksanalyse!$A$92,$D13)),Tiltaksanalyse!F$92,IF(ISNUMBER(SEARCH(Tiltaksanalyse!$A$93,Tiltaksanalyse!$D13)),Tiltaksanalyse!F$93,IF(ISNUMBER(SEARCH(Tiltaksanalyse!$A$94,Tiltaksanalyse!$D13)),Tiltaksanalyse!F$94,IF(ISNUMBER(SEARCH(Tiltaksanalyse!$A$95,Tiltaksanalyse!$D13)),Tiltaksanalyse!F$95,IF(ISNUMBER(SEARCH(Tiltaksanalyse!$A$96,Tiltaksanalyse!$D13)),Tiltaksanalyse!F$96,IF(ISNUMBER(SEARCH(Tiltaksanalyse!$A$97,Tiltaksanalyse!$D13)),Tiltaksanalyse!F$97,IF(ISNUMBER(SEARCH(Tiltaksanalyse!$A$98,Tiltaksanalyse!$D13)),Tiltaksanalyse!F$98,IF(ISNUMBER(SEARCH(Tiltaksanalyse!$A$99,Tiltaksanalyse!$D13)),Tiltaksanalyse!F$99,IF(ISNUMBER(SEARCH(Tiltaksanalyse!$A$100,Tiltaksanalyse!$D13)),Tiltaksanalyse!F$100,IF(ISNUMBER(SEARCH(Tiltaksanalyse!$A$101,Tiltaksanalyse!$D13)),Tiltaksanalyse!F$101,IF(ISNUMBER(SEARCH(Tiltaksanalyse!$A$102,Tiltaksanalyse!$D13)),Tiltaksanalyse!F$102,IF(ISNUMBER(SEARCH(Tiltaksanalyse!$A$103,Tiltaksanalyse!$D13)),Tiltaksanalyse!F$103,IF(ISNUMBER(SEARCH(Tiltaksanalyse!$A$104,Tiltaksanalyse!$D13)),Tiltaksanalyse!F$104,IF(ISNUMBER(SEARCH(Tiltaksanalyse!$A$105,Tiltaksanalyse!$D13)),Tiltaksanalyse!F$105,IF(ISNUMBER(SEARCH(Tiltaksanalyse!$A$107,Tiltaksanalyse!$D13)),Tiltaksanalyse!F$106,"")))))))))))))))</f>
        <v/>
      </c>
      <c r="K13" s="54"/>
      <c r="L13" s="54"/>
      <c r="M13" s="54"/>
      <c r="N13" s="54"/>
      <c r="O13" s="54"/>
      <c r="P13" s="54"/>
      <c r="Q13" s="52"/>
      <c r="R13" s="52"/>
    </row>
    <row r="14" spans="1:19" ht="60" customHeight="1" x14ac:dyDescent="0.3">
      <c r="A14" s="11" t="s">
        <v>100</v>
      </c>
      <c r="B14" s="32"/>
      <c r="C14" s="52"/>
      <c r="D14" s="52"/>
      <c r="E14" s="52"/>
      <c r="F14" s="54"/>
      <c r="G14" s="53" t="str">
        <f>IF(ISNUMBER(SEARCH(Tiltaksanalyse!$A$92,$D14)),Tiltaksanalyse!C$92,IF(ISNUMBER(SEARCH(Tiltaksanalyse!$A$93,Tiltaksanalyse!$D14)),Tiltaksanalyse!C$93,IF(ISNUMBER(SEARCH(Tiltaksanalyse!$A$94,Tiltaksanalyse!$D14)),Tiltaksanalyse!C$94,IF(ISNUMBER(SEARCH(Tiltaksanalyse!$A$95,Tiltaksanalyse!$D14)),Tiltaksanalyse!C$95,IF(ISNUMBER(SEARCH(Tiltaksanalyse!$A$96,Tiltaksanalyse!$D14)),Tiltaksanalyse!C$96,IF(ISNUMBER(SEARCH(Tiltaksanalyse!$A$97,Tiltaksanalyse!$D14)),Tiltaksanalyse!C$97,IF(ISNUMBER(SEARCH(Tiltaksanalyse!$A$98,Tiltaksanalyse!$D14)),Tiltaksanalyse!C$98,IF(ISNUMBER(SEARCH(Tiltaksanalyse!$A$99,Tiltaksanalyse!$D14)),Tiltaksanalyse!C$99,IF(ISNUMBER(SEARCH(Tiltaksanalyse!$A$100,Tiltaksanalyse!$D14)),Tiltaksanalyse!C$100,IF(ISNUMBER(SEARCH(Tiltaksanalyse!$A$101,Tiltaksanalyse!$D14)),Tiltaksanalyse!C$101,IF(ISNUMBER(SEARCH(Tiltaksanalyse!$A$102,Tiltaksanalyse!$D14)),Tiltaksanalyse!C$102,IF(ISNUMBER(SEARCH(Tiltaksanalyse!$A$103,Tiltaksanalyse!$D14)),Tiltaksanalyse!C$103,IF(ISNUMBER(SEARCH(Tiltaksanalyse!$A$104,Tiltaksanalyse!$D14)),Tiltaksanalyse!C$104,IF(ISNUMBER(SEARCH(Tiltaksanalyse!$A$105,Tiltaksanalyse!$D14)),Tiltaksanalyse!C$105,IF(ISNUMBER(SEARCH(Tiltaksanalyse!$A$107,Tiltaksanalyse!$D14)),Tiltaksanalyse!C$106,"")))))))))))))))</f>
        <v/>
      </c>
      <c r="H14" s="53" t="str">
        <f>IF(ISNUMBER(SEARCH(Tiltaksanalyse!$A$92,$D14)),Tiltaksanalyse!D$92,IF(ISNUMBER(SEARCH(Tiltaksanalyse!$A$93,Tiltaksanalyse!$D14)),Tiltaksanalyse!D$93,IF(ISNUMBER(SEARCH(Tiltaksanalyse!$A$94,Tiltaksanalyse!$D14)),Tiltaksanalyse!D$94,IF(ISNUMBER(SEARCH(Tiltaksanalyse!$A$95,Tiltaksanalyse!$D14)),Tiltaksanalyse!D$95,IF(ISNUMBER(SEARCH(Tiltaksanalyse!$A$96,Tiltaksanalyse!$D14)),Tiltaksanalyse!D$96,IF(ISNUMBER(SEARCH(Tiltaksanalyse!$A$97,Tiltaksanalyse!$D14)),Tiltaksanalyse!D$97,IF(ISNUMBER(SEARCH(Tiltaksanalyse!$A$98,Tiltaksanalyse!$D14)),Tiltaksanalyse!D$98,IF(ISNUMBER(SEARCH(Tiltaksanalyse!$A$99,Tiltaksanalyse!$D14)),Tiltaksanalyse!D$99,IF(ISNUMBER(SEARCH(Tiltaksanalyse!$A$100,Tiltaksanalyse!$D14)),Tiltaksanalyse!D$100,IF(ISNUMBER(SEARCH(Tiltaksanalyse!$A$101,Tiltaksanalyse!$D14)),Tiltaksanalyse!D$101,IF(ISNUMBER(SEARCH(Tiltaksanalyse!$A$102,Tiltaksanalyse!$D14)),Tiltaksanalyse!D$102,IF(ISNUMBER(SEARCH(Tiltaksanalyse!$A$103,Tiltaksanalyse!$D14)),Tiltaksanalyse!D$103,IF(ISNUMBER(SEARCH(Tiltaksanalyse!$A$104,Tiltaksanalyse!$D14)),Tiltaksanalyse!D$104,IF(ISNUMBER(SEARCH(Tiltaksanalyse!$A$105,Tiltaksanalyse!$D14)),Tiltaksanalyse!D$105,IF(ISNUMBER(SEARCH(Tiltaksanalyse!$A$107,Tiltaksanalyse!$D14)),Tiltaksanalyse!D$106,"")))))))))))))))</f>
        <v/>
      </c>
      <c r="I14" s="53" t="str">
        <f>IF(ISNUMBER(SEARCH(Tiltaksanalyse!$A$92,$D14)),Tiltaksanalyse!E$92,IF(ISNUMBER(SEARCH(Tiltaksanalyse!$A$93,Tiltaksanalyse!$D14)),Tiltaksanalyse!E$93,IF(ISNUMBER(SEARCH(Tiltaksanalyse!$A$94,Tiltaksanalyse!$D14)),Tiltaksanalyse!E$94,IF(ISNUMBER(SEARCH(Tiltaksanalyse!$A$95,Tiltaksanalyse!$D14)),Tiltaksanalyse!E$95,IF(ISNUMBER(SEARCH(Tiltaksanalyse!$A$96,Tiltaksanalyse!$D14)),Tiltaksanalyse!E$96,IF(ISNUMBER(SEARCH(Tiltaksanalyse!$A$97,Tiltaksanalyse!$D14)),Tiltaksanalyse!E$97,IF(ISNUMBER(SEARCH(Tiltaksanalyse!$A$98,Tiltaksanalyse!$D14)),Tiltaksanalyse!E$98,IF(ISNUMBER(SEARCH(Tiltaksanalyse!$A$99,Tiltaksanalyse!$D14)),Tiltaksanalyse!E$99,IF(ISNUMBER(SEARCH(Tiltaksanalyse!$A$100,Tiltaksanalyse!$D14)),Tiltaksanalyse!E$100,IF(ISNUMBER(SEARCH(Tiltaksanalyse!$A$101,Tiltaksanalyse!$D14)),Tiltaksanalyse!E$101,IF(ISNUMBER(SEARCH(Tiltaksanalyse!$A$102,Tiltaksanalyse!$D14)),Tiltaksanalyse!E$102,IF(ISNUMBER(SEARCH(Tiltaksanalyse!$A$103,Tiltaksanalyse!$D14)),Tiltaksanalyse!E$103,IF(ISNUMBER(SEARCH(Tiltaksanalyse!$A$104,Tiltaksanalyse!$D14)),Tiltaksanalyse!E$104,IF(ISNUMBER(SEARCH(Tiltaksanalyse!$A$105,Tiltaksanalyse!$D14)),Tiltaksanalyse!E$105,IF(ISNUMBER(SEARCH(Tiltaksanalyse!$A$107,Tiltaksanalyse!$D14)),Tiltaksanalyse!E$106,"")))))))))))))))</f>
        <v/>
      </c>
      <c r="J14" s="53" t="str">
        <f>IF(ISNUMBER(SEARCH(Tiltaksanalyse!$A$92,$D14)),Tiltaksanalyse!F$92,IF(ISNUMBER(SEARCH(Tiltaksanalyse!$A$93,Tiltaksanalyse!$D14)),Tiltaksanalyse!F$93,IF(ISNUMBER(SEARCH(Tiltaksanalyse!$A$94,Tiltaksanalyse!$D14)),Tiltaksanalyse!F$94,IF(ISNUMBER(SEARCH(Tiltaksanalyse!$A$95,Tiltaksanalyse!$D14)),Tiltaksanalyse!F$95,IF(ISNUMBER(SEARCH(Tiltaksanalyse!$A$96,Tiltaksanalyse!$D14)),Tiltaksanalyse!F$96,IF(ISNUMBER(SEARCH(Tiltaksanalyse!$A$97,Tiltaksanalyse!$D14)),Tiltaksanalyse!F$97,IF(ISNUMBER(SEARCH(Tiltaksanalyse!$A$98,Tiltaksanalyse!$D14)),Tiltaksanalyse!F$98,IF(ISNUMBER(SEARCH(Tiltaksanalyse!$A$99,Tiltaksanalyse!$D14)),Tiltaksanalyse!F$99,IF(ISNUMBER(SEARCH(Tiltaksanalyse!$A$100,Tiltaksanalyse!$D14)),Tiltaksanalyse!F$100,IF(ISNUMBER(SEARCH(Tiltaksanalyse!$A$101,Tiltaksanalyse!$D14)),Tiltaksanalyse!F$101,IF(ISNUMBER(SEARCH(Tiltaksanalyse!$A$102,Tiltaksanalyse!$D14)),Tiltaksanalyse!F$102,IF(ISNUMBER(SEARCH(Tiltaksanalyse!$A$103,Tiltaksanalyse!$D14)),Tiltaksanalyse!F$103,IF(ISNUMBER(SEARCH(Tiltaksanalyse!$A$104,Tiltaksanalyse!$D14)),Tiltaksanalyse!F$104,IF(ISNUMBER(SEARCH(Tiltaksanalyse!$A$105,Tiltaksanalyse!$D14)),Tiltaksanalyse!F$105,IF(ISNUMBER(SEARCH(Tiltaksanalyse!$A$107,Tiltaksanalyse!$D14)),Tiltaksanalyse!F$106,"")))))))))))))))</f>
        <v/>
      </c>
      <c r="K14" s="54"/>
      <c r="L14" s="54"/>
      <c r="M14" s="54"/>
      <c r="N14" s="54"/>
      <c r="O14" s="54"/>
      <c r="P14" s="54"/>
      <c r="Q14" s="52"/>
      <c r="R14" s="52"/>
    </row>
    <row r="15" spans="1:19" ht="60" customHeight="1" x14ac:dyDescent="0.3">
      <c r="A15" s="11" t="s">
        <v>101</v>
      </c>
      <c r="B15" s="29"/>
      <c r="C15" s="60"/>
      <c r="D15" s="52"/>
      <c r="E15" s="60"/>
      <c r="F15" s="54"/>
      <c r="G15" s="53" t="str">
        <f>IF(ISNUMBER(SEARCH(Tiltaksanalyse!$A$92,$D15)),Tiltaksanalyse!C$92,IF(ISNUMBER(SEARCH(Tiltaksanalyse!$A$93,Tiltaksanalyse!$D15)),Tiltaksanalyse!C$93,IF(ISNUMBER(SEARCH(Tiltaksanalyse!$A$94,Tiltaksanalyse!$D15)),Tiltaksanalyse!C$94,IF(ISNUMBER(SEARCH(Tiltaksanalyse!$A$95,Tiltaksanalyse!$D15)),Tiltaksanalyse!C$95,IF(ISNUMBER(SEARCH(Tiltaksanalyse!$A$96,Tiltaksanalyse!$D15)),Tiltaksanalyse!C$96,IF(ISNUMBER(SEARCH(Tiltaksanalyse!$A$97,Tiltaksanalyse!$D15)),Tiltaksanalyse!C$97,IF(ISNUMBER(SEARCH(Tiltaksanalyse!$A$98,Tiltaksanalyse!$D15)),Tiltaksanalyse!C$98,IF(ISNUMBER(SEARCH(Tiltaksanalyse!$A$99,Tiltaksanalyse!$D15)),Tiltaksanalyse!C$99,IF(ISNUMBER(SEARCH(Tiltaksanalyse!$A$100,Tiltaksanalyse!$D15)),Tiltaksanalyse!C$100,IF(ISNUMBER(SEARCH(Tiltaksanalyse!$A$101,Tiltaksanalyse!$D15)),Tiltaksanalyse!C$101,IF(ISNUMBER(SEARCH(Tiltaksanalyse!$A$102,Tiltaksanalyse!$D15)),Tiltaksanalyse!C$102,IF(ISNUMBER(SEARCH(Tiltaksanalyse!$A$103,Tiltaksanalyse!$D15)),Tiltaksanalyse!C$103,IF(ISNUMBER(SEARCH(Tiltaksanalyse!$A$104,Tiltaksanalyse!$D15)),Tiltaksanalyse!C$104,IF(ISNUMBER(SEARCH(Tiltaksanalyse!$A$105,Tiltaksanalyse!$D15)),Tiltaksanalyse!C$105,IF(ISNUMBER(SEARCH(Tiltaksanalyse!$A$107,Tiltaksanalyse!$D15)),Tiltaksanalyse!C$106,"")))))))))))))))</f>
        <v/>
      </c>
      <c r="H15" s="53" t="str">
        <f>IF(ISNUMBER(SEARCH(Tiltaksanalyse!$A$92,$D15)),Tiltaksanalyse!D$92,IF(ISNUMBER(SEARCH(Tiltaksanalyse!$A$93,Tiltaksanalyse!$D15)),Tiltaksanalyse!D$93,IF(ISNUMBER(SEARCH(Tiltaksanalyse!$A$94,Tiltaksanalyse!$D15)),Tiltaksanalyse!D$94,IF(ISNUMBER(SEARCH(Tiltaksanalyse!$A$95,Tiltaksanalyse!$D15)),Tiltaksanalyse!D$95,IF(ISNUMBER(SEARCH(Tiltaksanalyse!$A$96,Tiltaksanalyse!$D15)),Tiltaksanalyse!D$96,IF(ISNUMBER(SEARCH(Tiltaksanalyse!$A$97,Tiltaksanalyse!$D15)),Tiltaksanalyse!D$97,IF(ISNUMBER(SEARCH(Tiltaksanalyse!$A$98,Tiltaksanalyse!$D15)),Tiltaksanalyse!D$98,IF(ISNUMBER(SEARCH(Tiltaksanalyse!$A$99,Tiltaksanalyse!$D15)),Tiltaksanalyse!D$99,IF(ISNUMBER(SEARCH(Tiltaksanalyse!$A$100,Tiltaksanalyse!$D15)),Tiltaksanalyse!D$100,IF(ISNUMBER(SEARCH(Tiltaksanalyse!$A$101,Tiltaksanalyse!$D15)),Tiltaksanalyse!D$101,IF(ISNUMBER(SEARCH(Tiltaksanalyse!$A$102,Tiltaksanalyse!$D15)),Tiltaksanalyse!D$102,IF(ISNUMBER(SEARCH(Tiltaksanalyse!$A$103,Tiltaksanalyse!$D15)),Tiltaksanalyse!D$103,IF(ISNUMBER(SEARCH(Tiltaksanalyse!$A$104,Tiltaksanalyse!$D15)),Tiltaksanalyse!D$104,IF(ISNUMBER(SEARCH(Tiltaksanalyse!$A$105,Tiltaksanalyse!$D15)),Tiltaksanalyse!D$105,IF(ISNUMBER(SEARCH(Tiltaksanalyse!$A$107,Tiltaksanalyse!$D15)),Tiltaksanalyse!D$106,"")))))))))))))))</f>
        <v/>
      </c>
      <c r="I15" s="53" t="str">
        <f>IF(ISNUMBER(SEARCH(Tiltaksanalyse!$A$92,$D15)),Tiltaksanalyse!E$92,IF(ISNUMBER(SEARCH(Tiltaksanalyse!$A$93,Tiltaksanalyse!$D15)),Tiltaksanalyse!E$93,IF(ISNUMBER(SEARCH(Tiltaksanalyse!$A$94,Tiltaksanalyse!$D15)),Tiltaksanalyse!E$94,IF(ISNUMBER(SEARCH(Tiltaksanalyse!$A$95,Tiltaksanalyse!$D15)),Tiltaksanalyse!E$95,IF(ISNUMBER(SEARCH(Tiltaksanalyse!$A$96,Tiltaksanalyse!$D15)),Tiltaksanalyse!E$96,IF(ISNUMBER(SEARCH(Tiltaksanalyse!$A$97,Tiltaksanalyse!$D15)),Tiltaksanalyse!E$97,IF(ISNUMBER(SEARCH(Tiltaksanalyse!$A$98,Tiltaksanalyse!$D15)),Tiltaksanalyse!E$98,IF(ISNUMBER(SEARCH(Tiltaksanalyse!$A$99,Tiltaksanalyse!$D15)),Tiltaksanalyse!E$99,IF(ISNUMBER(SEARCH(Tiltaksanalyse!$A$100,Tiltaksanalyse!$D15)),Tiltaksanalyse!E$100,IF(ISNUMBER(SEARCH(Tiltaksanalyse!$A$101,Tiltaksanalyse!$D15)),Tiltaksanalyse!E$101,IF(ISNUMBER(SEARCH(Tiltaksanalyse!$A$102,Tiltaksanalyse!$D15)),Tiltaksanalyse!E$102,IF(ISNUMBER(SEARCH(Tiltaksanalyse!$A$103,Tiltaksanalyse!$D15)),Tiltaksanalyse!E$103,IF(ISNUMBER(SEARCH(Tiltaksanalyse!$A$104,Tiltaksanalyse!$D15)),Tiltaksanalyse!E$104,IF(ISNUMBER(SEARCH(Tiltaksanalyse!$A$105,Tiltaksanalyse!$D15)),Tiltaksanalyse!E$105,IF(ISNUMBER(SEARCH(Tiltaksanalyse!$A$107,Tiltaksanalyse!$D15)),Tiltaksanalyse!E$106,"")))))))))))))))</f>
        <v/>
      </c>
      <c r="J15" s="53" t="str">
        <f>IF(ISNUMBER(SEARCH(Tiltaksanalyse!$A$92,$D15)),Tiltaksanalyse!F$92,IF(ISNUMBER(SEARCH(Tiltaksanalyse!$A$93,Tiltaksanalyse!$D15)),Tiltaksanalyse!F$93,IF(ISNUMBER(SEARCH(Tiltaksanalyse!$A$94,Tiltaksanalyse!$D15)),Tiltaksanalyse!F$94,IF(ISNUMBER(SEARCH(Tiltaksanalyse!$A$95,Tiltaksanalyse!$D15)),Tiltaksanalyse!F$95,IF(ISNUMBER(SEARCH(Tiltaksanalyse!$A$96,Tiltaksanalyse!$D15)),Tiltaksanalyse!F$96,IF(ISNUMBER(SEARCH(Tiltaksanalyse!$A$97,Tiltaksanalyse!$D15)),Tiltaksanalyse!F$97,IF(ISNUMBER(SEARCH(Tiltaksanalyse!$A$98,Tiltaksanalyse!$D15)),Tiltaksanalyse!F$98,IF(ISNUMBER(SEARCH(Tiltaksanalyse!$A$99,Tiltaksanalyse!$D15)),Tiltaksanalyse!F$99,IF(ISNUMBER(SEARCH(Tiltaksanalyse!$A$100,Tiltaksanalyse!$D15)),Tiltaksanalyse!F$100,IF(ISNUMBER(SEARCH(Tiltaksanalyse!$A$101,Tiltaksanalyse!$D15)),Tiltaksanalyse!F$101,IF(ISNUMBER(SEARCH(Tiltaksanalyse!$A$102,Tiltaksanalyse!$D15)),Tiltaksanalyse!F$102,IF(ISNUMBER(SEARCH(Tiltaksanalyse!$A$103,Tiltaksanalyse!$D15)),Tiltaksanalyse!F$103,IF(ISNUMBER(SEARCH(Tiltaksanalyse!$A$104,Tiltaksanalyse!$D15)),Tiltaksanalyse!F$104,IF(ISNUMBER(SEARCH(Tiltaksanalyse!$A$105,Tiltaksanalyse!$D15)),Tiltaksanalyse!F$105,IF(ISNUMBER(SEARCH(Tiltaksanalyse!$A$107,Tiltaksanalyse!$D15)),Tiltaksanalyse!F$106,"")))))))))))))))</f>
        <v/>
      </c>
      <c r="K15" s="54"/>
      <c r="L15" s="78"/>
      <c r="M15" s="78"/>
      <c r="N15" s="78"/>
      <c r="O15" s="78"/>
      <c r="P15" s="78"/>
      <c r="Q15" s="60"/>
      <c r="R15" s="60"/>
    </row>
    <row r="16" spans="1:19" x14ac:dyDescent="0.3">
      <c r="A16" s="11"/>
    </row>
    <row r="17" spans="1:18" x14ac:dyDescent="0.3">
      <c r="A17" s="11" t="s">
        <v>102</v>
      </c>
    </row>
    <row r="18" spans="1:18" x14ac:dyDescent="0.3">
      <c r="A18" s="11" t="s">
        <v>103</v>
      </c>
      <c r="B18" s="29"/>
      <c r="C18" s="60"/>
      <c r="D18" s="60"/>
      <c r="E18" s="60"/>
      <c r="F18" s="78"/>
      <c r="G18" s="82"/>
      <c r="H18" s="82"/>
      <c r="I18" s="82"/>
      <c r="J18" s="82"/>
      <c r="K18" s="82"/>
      <c r="L18" s="54"/>
      <c r="M18" s="54"/>
      <c r="N18" s="54"/>
      <c r="O18" s="54"/>
      <c r="P18" s="54"/>
      <c r="Q18" s="52"/>
      <c r="R18" s="61"/>
    </row>
    <row r="19" spans="1:18" x14ac:dyDescent="0.3">
      <c r="A19" s="11" t="s">
        <v>104</v>
      </c>
      <c r="B19" s="29"/>
      <c r="C19" s="60"/>
      <c r="D19" s="60"/>
      <c r="E19" s="60"/>
      <c r="F19" s="78"/>
      <c r="G19" s="82"/>
      <c r="H19" s="82"/>
      <c r="I19" s="82"/>
      <c r="J19" s="82"/>
      <c r="K19" s="82"/>
      <c r="L19" s="54"/>
      <c r="M19" s="54"/>
      <c r="N19" s="54"/>
      <c r="O19" s="54"/>
      <c r="P19" s="54"/>
      <c r="Q19" s="52"/>
      <c r="R19" s="61"/>
    </row>
    <row r="20" spans="1:18" x14ac:dyDescent="0.3">
      <c r="A20" s="11" t="s">
        <v>105</v>
      </c>
      <c r="B20" s="29"/>
      <c r="C20" s="60"/>
      <c r="D20" s="60"/>
      <c r="E20" s="60"/>
      <c r="F20" s="78"/>
      <c r="G20" s="82"/>
      <c r="H20" s="82"/>
      <c r="I20" s="82"/>
      <c r="J20" s="82"/>
      <c r="K20" s="82"/>
      <c r="L20" s="54"/>
      <c r="M20" s="54"/>
      <c r="N20" s="54"/>
      <c r="O20" s="54"/>
      <c r="P20" s="54"/>
      <c r="Q20" s="52"/>
      <c r="R20" s="61"/>
    </row>
    <row r="21" spans="1:18" x14ac:dyDescent="0.3">
      <c r="A21" s="11"/>
    </row>
    <row r="22" spans="1:18" ht="41.4" x14ac:dyDescent="0.3">
      <c r="A22" s="11"/>
      <c r="F22" s="83" t="s">
        <v>106</v>
      </c>
    </row>
    <row r="23" spans="1:18" x14ac:dyDescent="0.3">
      <c r="A23" s="11" t="s">
        <v>72</v>
      </c>
      <c r="B23" s="27" t="s">
        <v>107</v>
      </c>
      <c r="C23" s="11"/>
      <c r="D23" s="11"/>
      <c r="E23" s="11"/>
      <c r="F23" s="74" t="s">
        <v>108</v>
      </c>
      <c r="G23" s="74"/>
      <c r="J23" s="79" t="s">
        <v>109</v>
      </c>
    </row>
    <row r="24" spans="1:18" ht="15" customHeight="1" x14ac:dyDescent="0.3">
      <c r="A24" s="11"/>
      <c r="B24" s="27" t="s">
        <v>66</v>
      </c>
      <c r="C24" s="11" t="s">
        <v>67</v>
      </c>
      <c r="D24" s="11"/>
      <c r="E24" s="11" t="s">
        <v>110</v>
      </c>
      <c r="F24" s="74" t="s">
        <v>66</v>
      </c>
      <c r="G24" s="74" t="s">
        <v>67</v>
      </c>
      <c r="H24" s="74" t="s">
        <v>110</v>
      </c>
      <c r="I24" s="74"/>
    </row>
    <row r="25" spans="1:18" ht="15" customHeight="1" x14ac:dyDescent="0.3">
      <c r="A25" s="11" t="s">
        <v>84</v>
      </c>
      <c r="B25" s="27"/>
      <c r="C25" s="11"/>
      <c r="D25" s="11"/>
      <c r="E25" s="11"/>
      <c r="F25" s="74"/>
      <c r="G25" s="74"/>
      <c r="H25" s="74"/>
      <c r="I25" s="74"/>
      <c r="J25" s="74"/>
    </row>
    <row r="26" spans="1:18" ht="15" customHeight="1" x14ac:dyDescent="0.3">
      <c r="A26" s="11" t="s">
        <v>92</v>
      </c>
      <c r="B26" s="32"/>
      <c r="C26" s="52"/>
      <c r="D26" s="52"/>
      <c r="E26" s="52"/>
      <c r="F26" s="54"/>
      <c r="G26" s="54"/>
      <c r="H26" s="54"/>
      <c r="I26" s="54"/>
      <c r="J26" s="54"/>
    </row>
    <row r="27" spans="1:18" ht="15" customHeight="1" x14ac:dyDescent="0.3">
      <c r="A27" s="11" t="s">
        <v>93</v>
      </c>
      <c r="B27" s="32"/>
      <c r="C27" s="52"/>
      <c r="D27" s="52"/>
      <c r="E27" s="52"/>
      <c r="F27" s="54"/>
      <c r="G27" s="54"/>
      <c r="H27" s="54"/>
      <c r="I27" s="54"/>
      <c r="J27" s="54"/>
    </row>
    <row r="28" spans="1:18" ht="15" customHeight="1" x14ac:dyDescent="0.3">
      <c r="A28" s="11" t="s">
        <v>94</v>
      </c>
      <c r="B28" s="29"/>
      <c r="C28" s="60"/>
      <c r="D28" s="60"/>
      <c r="E28" s="60"/>
      <c r="F28" s="78"/>
      <c r="G28" s="78"/>
      <c r="H28" s="78"/>
      <c r="I28" s="78"/>
      <c r="J28" s="78"/>
    </row>
    <row r="29" spans="1:18" ht="15" customHeight="1" x14ac:dyDescent="0.3">
      <c r="A29" s="11" t="s">
        <v>95</v>
      </c>
    </row>
    <row r="30" spans="1:18" ht="15" customHeight="1" x14ac:dyDescent="0.3">
      <c r="A30" s="11"/>
    </row>
    <row r="33" spans="1:9" ht="27.6" x14ac:dyDescent="0.3">
      <c r="F33" s="83" t="s">
        <v>111</v>
      </c>
    </row>
    <row r="34" spans="1:9" ht="27.6" x14ac:dyDescent="0.3">
      <c r="A34" s="51"/>
      <c r="B34" s="58" t="s">
        <v>73</v>
      </c>
      <c r="C34" s="51"/>
      <c r="D34" s="51"/>
      <c r="E34" s="51"/>
      <c r="F34" s="79" t="s">
        <v>108</v>
      </c>
      <c r="G34" s="79" t="s">
        <v>112</v>
      </c>
      <c r="H34" s="79" t="s">
        <v>113</v>
      </c>
      <c r="I34" s="79" t="s">
        <v>53</v>
      </c>
    </row>
    <row r="35" spans="1:9" x14ac:dyDescent="0.3">
      <c r="A35" s="11" t="s">
        <v>114</v>
      </c>
      <c r="B35" s="29"/>
      <c r="C35" s="60"/>
      <c r="D35" s="60"/>
      <c r="E35" s="60"/>
      <c r="F35" s="78"/>
      <c r="G35" s="78"/>
      <c r="H35" s="78"/>
      <c r="I35" s="78"/>
    </row>
    <row r="36" spans="1:9" x14ac:dyDescent="0.3">
      <c r="A36" s="11" t="s">
        <v>115</v>
      </c>
      <c r="B36" s="29"/>
      <c r="C36" s="60"/>
      <c r="D36" s="60"/>
      <c r="E36" s="60"/>
      <c r="F36" s="78"/>
      <c r="G36" s="78"/>
      <c r="H36" s="78"/>
      <c r="I36" s="78"/>
    </row>
    <row r="37" spans="1:9" x14ac:dyDescent="0.3">
      <c r="A37" s="11" t="s">
        <v>116</v>
      </c>
      <c r="B37" s="29"/>
      <c r="C37" s="60"/>
      <c r="D37" s="60"/>
      <c r="E37" s="60"/>
      <c r="F37" s="78"/>
      <c r="G37" s="78"/>
      <c r="H37" s="78"/>
      <c r="I37" s="78"/>
    </row>
    <row r="38" spans="1:9" x14ac:dyDescent="0.3">
      <c r="A38" s="11" t="s">
        <v>117</v>
      </c>
      <c r="B38" s="29"/>
      <c r="C38" s="60"/>
      <c r="D38" s="60"/>
      <c r="E38" s="60"/>
      <c r="F38" s="78"/>
      <c r="G38" s="78"/>
      <c r="H38" s="78"/>
      <c r="I38" s="78"/>
    </row>
    <row r="40" spans="1:9" x14ac:dyDescent="0.3">
      <c r="A40" s="11"/>
    </row>
    <row r="41" spans="1:9" x14ac:dyDescent="0.3">
      <c r="A41" s="11"/>
      <c r="F41" s="83"/>
    </row>
    <row r="42" spans="1:9" x14ac:dyDescent="0.3">
      <c r="A42" s="11"/>
      <c r="F42" s="83"/>
    </row>
    <row r="43" spans="1:9" x14ac:dyDescent="0.3">
      <c r="A43" s="11"/>
      <c r="E43" s="62" t="s">
        <v>118</v>
      </c>
    </row>
    <row r="44" spans="1:9" x14ac:dyDescent="0.3">
      <c r="A44" s="11" t="s">
        <v>119</v>
      </c>
      <c r="E44" s="62" t="s">
        <v>120</v>
      </c>
    </row>
    <row r="45" spans="1:9" x14ac:dyDescent="0.3">
      <c r="A45" s="11" t="s">
        <v>121</v>
      </c>
      <c r="B45" s="27" t="s">
        <v>122</v>
      </c>
      <c r="C45" s="11" t="s">
        <v>123</v>
      </c>
      <c r="D45" s="11" t="s">
        <v>124</v>
      </c>
      <c r="E45" s="11" t="s">
        <v>125</v>
      </c>
      <c r="F45" s="74" t="s">
        <v>7</v>
      </c>
    </row>
    <row r="46" spans="1:9" s="20" customFormat="1" ht="233.4" customHeight="1" x14ac:dyDescent="0.3">
      <c r="A46" s="27" t="s">
        <v>126</v>
      </c>
      <c r="B46" s="36" t="s">
        <v>319</v>
      </c>
      <c r="C46" s="36" t="s">
        <v>367</v>
      </c>
      <c r="D46" s="36" t="s">
        <v>320</v>
      </c>
      <c r="E46" s="80" t="s">
        <v>382</v>
      </c>
      <c r="F46" s="21"/>
      <c r="G46" s="21"/>
      <c r="H46" s="21"/>
      <c r="I46" s="21"/>
    </row>
    <row r="47" spans="1:9" ht="30.6" customHeight="1" x14ac:dyDescent="0.3">
      <c r="A47" s="11" t="s">
        <v>127</v>
      </c>
      <c r="B47" s="29"/>
      <c r="C47" s="60"/>
      <c r="D47" s="60"/>
      <c r="E47" s="60"/>
      <c r="F47" s="78"/>
    </row>
    <row r="54" spans="1:2" x14ac:dyDescent="0.3">
      <c r="A54" s="11" t="s">
        <v>128</v>
      </c>
    </row>
    <row r="55" spans="1:2" x14ac:dyDescent="0.3">
      <c r="A55" s="11" t="s">
        <v>129</v>
      </c>
      <c r="B55" s="29" t="s">
        <v>379</v>
      </c>
    </row>
    <row r="56" spans="1:2" ht="14.4" x14ac:dyDescent="0.3">
      <c r="A56" s="11" t="s">
        <v>130</v>
      </c>
      <c r="B56" s="107" t="s">
        <v>380</v>
      </c>
    </row>
    <row r="89" spans="1:8" ht="14.4" thickBot="1" x14ac:dyDescent="0.35"/>
    <row r="90" spans="1:8" x14ac:dyDescent="0.3">
      <c r="A90" s="63" t="s">
        <v>131</v>
      </c>
      <c r="B90" s="88"/>
      <c r="C90" s="64"/>
      <c r="D90" s="64"/>
      <c r="E90" s="64"/>
      <c r="F90" s="84"/>
    </row>
    <row r="91" spans="1:8" x14ac:dyDescent="0.3">
      <c r="A91" s="65" t="s">
        <v>132</v>
      </c>
      <c r="B91" s="89" t="s">
        <v>133</v>
      </c>
      <c r="C91" s="66" t="s">
        <v>134</v>
      </c>
      <c r="D91" s="66" t="s">
        <v>135</v>
      </c>
      <c r="E91" s="66" t="s">
        <v>136</v>
      </c>
      <c r="F91" s="85" t="s">
        <v>137</v>
      </c>
      <c r="G91" s="74"/>
      <c r="H91" s="74"/>
    </row>
    <row r="92" spans="1:8" x14ac:dyDescent="0.3">
      <c r="A92" s="67" t="s">
        <v>138</v>
      </c>
      <c r="B92" s="56" t="s">
        <v>139</v>
      </c>
      <c r="C92" s="68" t="s">
        <v>140</v>
      </c>
      <c r="D92" s="68" t="s">
        <v>141</v>
      </c>
      <c r="E92" s="68" t="s">
        <v>142</v>
      </c>
      <c r="F92" s="86" t="s">
        <v>143</v>
      </c>
    </row>
    <row r="93" spans="1:8" ht="27.6" x14ac:dyDescent="0.3">
      <c r="A93" s="67" t="s">
        <v>144</v>
      </c>
      <c r="B93" s="56" t="s">
        <v>145</v>
      </c>
      <c r="C93" s="68" t="s">
        <v>146</v>
      </c>
      <c r="D93" s="68" t="s">
        <v>147</v>
      </c>
      <c r="E93" s="68" t="s">
        <v>148</v>
      </c>
      <c r="F93" s="86" t="s">
        <v>149</v>
      </c>
    </row>
    <row r="94" spans="1:8" ht="27.6" x14ac:dyDescent="0.3">
      <c r="A94" s="67" t="s">
        <v>150</v>
      </c>
      <c r="B94" s="56" t="s">
        <v>151</v>
      </c>
      <c r="C94" s="68" t="s">
        <v>140</v>
      </c>
      <c r="D94" s="68" t="s">
        <v>152</v>
      </c>
      <c r="E94" s="68" t="s">
        <v>153</v>
      </c>
      <c r="F94" s="86" t="s">
        <v>154</v>
      </c>
    </row>
    <row r="95" spans="1:8" ht="27.6" x14ac:dyDescent="0.3">
      <c r="A95" s="67" t="s">
        <v>155</v>
      </c>
      <c r="B95" s="56" t="s">
        <v>156</v>
      </c>
      <c r="C95" s="68" t="s">
        <v>140</v>
      </c>
      <c r="D95" s="68" t="s">
        <v>157</v>
      </c>
      <c r="E95" s="68" t="s">
        <v>158</v>
      </c>
      <c r="F95" s="86" t="s">
        <v>154</v>
      </c>
    </row>
    <row r="96" spans="1:8" ht="27.6" x14ac:dyDescent="0.3">
      <c r="A96" s="67" t="s">
        <v>159</v>
      </c>
      <c r="B96" s="56" t="s">
        <v>160</v>
      </c>
      <c r="C96" s="68" t="s">
        <v>140</v>
      </c>
      <c r="D96" s="68" t="s">
        <v>161</v>
      </c>
      <c r="E96" s="68" t="s">
        <v>162</v>
      </c>
      <c r="F96" s="86" t="s">
        <v>154</v>
      </c>
    </row>
    <row r="97" spans="1:7" ht="27.6" x14ac:dyDescent="0.3">
      <c r="A97" s="67" t="s">
        <v>163</v>
      </c>
      <c r="B97" s="56" t="s">
        <v>164</v>
      </c>
      <c r="C97" s="68" t="s">
        <v>140</v>
      </c>
      <c r="D97" s="68" t="s">
        <v>165</v>
      </c>
      <c r="E97" s="68" t="s">
        <v>166</v>
      </c>
      <c r="F97" s="86" t="s">
        <v>154</v>
      </c>
    </row>
    <row r="98" spans="1:7" ht="27.6" x14ac:dyDescent="0.3">
      <c r="A98" s="67" t="s">
        <v>167</v>
      </c>
      <c r="B98" s="56" t="s">
        <v>168</v>
      </c>
      <c r="C98" s="68" t="s">
        <v>140</v>
      </c>
      <c r="D98" s="68" t="s">
        <v>169</v>
      </c>
      <c r="E98" s="68" t="s">
        <v>170</v>
      </c>
      <c r="F98" s="86" t="s">
        <v>149</v>
      </c>
    </row>
    <row r="99" spans="1:7" x14ac:dyDescent="0.3">
      <c r="A99" s="67" t="s">
        <v>171</v>
      </c>
      <c r="B99" s="56" t="s">
        <v>172</v>
      </c>
      <c r="C99" s="68" t="s">
        <v>173</v>
      </c>
      <c r="D99" s="68" t="s">
        <v>170</v>
      </c>
      <c r="E99" s="68" t="s">
        <v>169</v>
      </c>
      <c r="F99" s="86" t="s">
        <v>174</v>
      </c>
    </row>
    <row r="100" spans="1:7" x14ac:dyDescent="0.3">
      <c r="A100" s="67" t="s">
        <v>175</v>
      </c>
      <c r="B100" s="56" t="s">
        <v>176</v>
      </c>
      <c r="C100" s="68" t="s">
        <v>177</v>
      </c>
      <c r="D100" s="68" t="s">
        <v>170</v>
      </c>
      <c r="E100" s="68" t="s">
        <v>178</v>
      </c>
      <c r="F100" s="86" t="s">
        <v>169</v>
      </c>
    </row>
    <row r="101" spans="1:7" x14ac:dyDescent="0.3">
      <c r="A101" s="67" t="s">
        <v>179</v>
      </c>
      <c r="B101" s="56" t="s">
        <v>180</v>
      </c>
      <c r="C101" s="68" t="s">
        <v>181</v>
      </c>
      <c r="D101" s="68" t="s">
        <v>182</v>
      </c>
      <c r="E101" s="68" t="s">
        <v>149</v>
      </c>
      <c r="F101" s="86" t="s">
        <v>174</v>
      </c>
    </row>
    <row r="102" spans="1:7" x14ac:dyDescent="0.3">
      <c r="A102" s="67" t="s">
        <v>183</v>
      </c>
      <c r="B102" s="56" t="s">
        <v>184</v>
      </c>
      <c r="C102" s="68" t="s">
        <v>185</v>
      </c>
      <c r="D102" s="68" t="s">
        <v>186</v>
      </c>
      <c r="E102" s="68" t="s">
        <v>149</v>
      </c>
      <c r="F102" s="86" t="s">
        <v>174</v>
      </c>
    </row>
    <row r="103" spans="1:7" ht="27.6" x14ac:dyDescent="0.3">
      <c r="A103" s="67" t="s">
        <v>187</v>
      </c>
      <c r="B103" s="56" t="s">
        <v>188</v>
      </c>
      <c r="C103" s="68" t="s">
        <v>189</v>
      </c>
      <c r="D103" s="68" t="s">
        <v>190</v>
      </c>
      <c r="E103" s="68" t="s">
        <v>152</v>
      </c>
      <c r="F103" s="86" t="s">
        <v>149</v>
      </c>
    </row>
    <row r="104" spans="1:7" x14ac:dyDescent="0.3">
      <c r="A104" s="67" t="s">
        <v>191</v>
      </c>
      <c r="B104" s="56" t="s">
        <v>192</v>
      </c>
      <c r="C104" s="68" t="s">
        <v>193</v>
      </c>
      <c r="D104" s="68" t="s">
        <v>194</v>
      </c>
      <c r="E104" s="68" t="s">
        <v>195</v>
      </c>
      <c r="F104" s="86" t="s">
        <v>174</v>
      </c>
    </row>
    <row r="105" spans="1:7" x14ac:dyDescent="0.3">
      <c r="A105" s="67" t="s">
        <v>196</v>
      </c>
      <c r="B105" s="56" t="s">
        <v>197</v>
      </c>
      <c r="C105" s="68" t="s">
        <v>198</v>
      </c>
      <c r="D105" s="68" t="s">
        <v>174</v>
      </c>
      <c r="E105" s="68" t="s">
        <v>174</v>
      </c>
      <c r="F105" s="86" t="s">
        <v>174</v>
      </c>
      <c r="G105" s="73" t="s">
        <v>174</v>
      </c>
    </row>
    <row r="106" spans="1:7" x14ac:dyDescent="0.3">
      <c r="A106" s="67"/>
      <c r="B106" s="56"/>
      <c r="C106" s="68"/>
      <c r="D106" s="68"/>
      <c r="E106" s="68"/>
      <c r="F106" s="86"/>
    </row>
    <row r="107" spans="1:7" x14ac:dyDescent="0.3">
      <c r="A107" s="65" t="s">
        <v>199</v>
      </c>
      <c r="B107" s="56"/>
      <c r="C107" s="68"/>
      <c r="D107" s="68"/>
      <c r="E107" s="68"/>
      <c r="F107" s="86"/>
    </row>
    <row r="108" spans="1:7" x14ac:dyDescent="0.3">
      <c r="A108" s="67" t="s">
        <v>200</v>
      </c>
      <c r="B108" s="56"/>
      <c r="C108" s="68"/>
      <c r="D108" s="68"/>
      <c r="E108" s="68"/>
      <c r="F108" s="86"/>
    </row>
    <row r="109" spans="1:7" x14ac:dyDescent="0.3">
      <c r="A109" s="67" t="s">
        <v>201</v>
      </c>
      <c r="B109" s="56"/>
      <c r="C109" s="68"/>
      <c r="D109" s="68"/>
      <c r="E109" s="68"/>
      <c r="F109" s="86"/>
    </row>
    <row r="110" spans="1:7" x14ac:dyDescent="0.3">
      <c r="A110" s="67" t="s">
        <v>202</v>
      </c>
      <c r="B110" s="56"/>
      <c r="C110" s="68"/>
      <c r="D110" s="68"/>
      <c r="E110" s="68"/>
      <c r="F110" s="86" t="s">
        <v>174</v>
      </c>
    </row>
    <row r="111" spans="1:7" ht="14.4" thickBot="1" x14ac:dyDescent="0.35">
      <c r="A111" s="69" t="s">
        <v>203</v>
      </c>
      <c r="B111" s="90"/>
      <c r="C111" s="70"/>
      <c r="D111" s="70"/>
      <c r="E111" s="70"/>
      <c r="F111" s="87"/>
    </row>
  </sheetData>
  <mergeCells count="3">
    <mergeCell ref="G4:J4"/>
    <mergeCell ref="M4:P4"/>
    <mergeCell ref="G5:J5"/>
  </mergeCells>
  <phoneticPr fontId="7" type="noConversion"/>
  <dataValidations count="7">
    <dataValidation type="list" allowBlank="1" showInputMessage="1" showErrorMessage="1" sqref="K10:K15" xr:uid="{00000000-0002-0000-0100-000001000000}">
      <formula1>$A$108:$A$111</formula1>
    </dataValidation>
    <dataValidation type="list" allowBlank="1" showInputMessage="1" showErrorMessage="1" promptTitle="Tiltakskategori" prompt="Vennligst velg fra nedtrekkslisten" sqref="D10:D15 D6" xr:uid="{00000000-0002-0000-0100-000002000000}">
      <formula1>$A$92:$A$105</formula1>
    </dataValidation>
    <dataValidation type="list" allowBlank="1" showInputMessage="1" showErrorMessage="1" promptTitle="Sikkerhet i tiltaksinformasjon" sqref="K6" xr:uid="{C953F2F6-D899-4B13-83CA-DE347EA00FD8}">
      <formula1>$A$47:$A$49</formula1>
    </dataValidation>
    <dataValidation type="list" allowBlank="1" showInputMessage="1" showErrorMessage="1" promptTitle="Tiltakskategori" prompt="Vennligst velg fra nedtrekkslisten" sqref="D7:D9" xr:uid="{7D8866A6-3BD7-4015-AAB4-1A14F358F3D4}">
      <formula1>$A$61:$A$74</formula1>
    </dataValidation>
    <dataValidation type="list" allowBlank="1" showInputMessage="1" showErrorMessage="1" sqref="K8:K9" xr:uid="{4BF7E0EE-C45D-43B2-BD56-1033963BD21A}">
      <formula1>$A$77:$A$80</formula1>
    </dataValidation>
    <dataValidation type="list" allowBlank="1" showInputMessage="1" showErrorMessage="1" promptTitle="Sikkerhet i tiltaksinformasjon" sqref="K7" xr:uid="{6FD83E04-1435-477A-A4A2-C50EC421634D}">
      <formula1>$A$77:$A$80</formula1>
    </dataValidation>
    <dataValidation type="list" allowBlank="1" showInputMessage="1" showErrorMessage="1" promptTitle="Sikkerhet i tiltaksinformasjon" sqref="K6" xr:uid="{00000000-0002-0000-0100-000000000000}">
      <formula1>$A$108:$A$111</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0271C-B2F4-4B05-8C43-A06724E65BFF}">
  <dimension ref="A1:V42"/>
  <sheetViews>
    <sheetView workbookViewId="0">
      <selection activeCell="A18" sqref="A18"/>
    </sheetView>
  </sheetViews>
  <sheetFormatPr defaultRowHeight="14.4" x14ac:dyDescent="0.3"/>
  <cols>
    <col min="1" max="1" width="17.6640625" customWidth="1"/>
    <col min="2" max="4" width="21.44140625" customWidth="1"/>
    <col min="5" max="5" width="47.44140625" customWidth="1"/>
    <col min="6" max="6" width="38" customWidth="1"/>
    <col min="8" max="8" width="14.88671875" customWidth="1"/>
  </cols>
  <sheetData>
    <row r="1" spans="1:22" x14ac:dyDescent="0.3">
      <c r="A1" s="2" t="s">
        <v>255</v>
      </c>
      <c r="E1" s="1" t="s">
        <v>92</v>
      </c>
      <c r="F1" s="1"/>
      <c r="G1" s="1"/>
      <c r="H1" s="1" t="s">
        <v>93</v>
      </c>
      <c r="I1" s="1"/>
      <c r="J1" s="1"/>
      <c r="K1" s="1" t="s">
        <v>94</v>
      </c>
      <c r="N1" s="1" t="s">
        <v>101</v>
      </c>
      <c r="Q1" s="1" t="s">
        <v>114</v>
      </c>
      <c r="T1" s="1" t="s">
        <v>117</v>
      </c>
    </row>
    <row r="2" spans="1:22" x14ac:dyDescent="0.3">
      <c r="A2" s="1" t="s">
        <v>77</v>
      </c>
      <c r="B2" s="1" t="s">
        <v>49</v>
      </c>
      <c r="C2" s="1" t="s">
        <v>50</v>
      </c>
      <c r="D2" s="1" t="s">
        <v>51</v>
      </c>
      <c r="E2" s="9" t="s">
        <v>237</v>
      </c>
      <c r="F2" s="1" t="s">
        <v>207</v>
      </c>
      <c r="G2" s="1" t="s">
        <v>208</v>
      </c>
      <c r="H2" s="1" t="s">
        <v>206</v>
      </c>
      <c r="I2" s="1" t="s">
        <v>207</v>
      </c>
      <c r="J2" s="1" t="s">
        <v>208</v>
      </c>
      <c r="K2" s="1" t="s">
        <v>206</v>
      </c>
      <c r="L2" s="1" t="s">
        <v>207</v>
      </c>
      <c r="M2" s="1" t="s">
        <v>208</v>
      </c>
      <c r="N2" s="1" t="s">
        <v>206</v>
      </c>
      <c r="O2" s="1" t="s">
        <v>207</v>
      </c>
      <c r="P2" s="1" t="s">
        <v>208</v>
      </c>
      <c r="Q2" s="1" t="s">
        <v>206</v>
      </c>
      <c r="R2" s="1" t="s">
        <v>207</v>
      </c>
      <c r="S2" s="1" t="s">
        <v>208</v>
      </c>
      <c r="T2" s="1" t="s">
        <v>206</v>
      </c>
      <c r="U2" s="1" t="s">
        <v>207</v>
      </c>
      <c r="V2" s="1" t="s">
        <v>208</v>
      </c>
    </row>
    <row r="3" spans="1:22" x14ac:dyDescent="0.3">
      <c r="A3" s="1" t="s">
        <v>54</v>
      </c>
      <c r="B3" s="2" t="s">
        <v>252</v>
      </c>
      <c r="C3" s="2" t="s">
        <v>252</v>
      </c>
      <c r="D3" s="2" t="s">
        <v>252</v>
      </c>
      <c r="E3" s="2" t="s">
        <v>256</v>
      </c>
    </row>
    <row r="4" spans="1:22" x14ac:dyDescent="0.3">
      <c r="A4" s="1" t="s">
        <v>55</v>
      </c>
    </row>
    <row r="5" spans="1:22" x14ac:dyDescent="0.3">
      <c r="A5" s="1" t="s">
        <v>204</v>
      </c>
    </row>
    <row r="6" spans="1:22" x14ac:dyDescent="0.3">
      <c r="A6" s="1" t="s">
        <v>205</v>
      </c>
    </row>
    <row r="7" spans="1:22" x14ac:dyDescent="0.3">
      <c r="A7" s="1" t="s">
        <v>209</v>
      </c>
    </row>
    <row r="8" spans="1:22" x14ac:dyDescent="0.3">
      <c r="A8" s="1" t="s">
        <v>210</v>
      </c>
    </row>
    <row r="9" spans="1:22" x14ac:dyDescent="0.3">
      <c r="A9" s="1" t="s">
        <v>211</v>
      </c>
    </row>
    <row r="10" spans="1:22" x14ac:dyDescent="0.3">
      <c r="A10" s="1" t="s">
        <v>212</v>
      </c>
    </row>
    <row r="11" spans="1:22" x14ac:dyDescent="0.3">
      <c r="A11" s="1" t="s">
        <v>213</v>
      </c>
    </row>
    <row r="12" spans="1:22" x14ac:dyDescent="0.3">
      <c r="A12" s="1" t="s">
        <v>214</v>
      </c>
    </row>
    <row r="13" spans="1:22" x14ac:dyDescent="0.3">
      <c r="A13" s="1" t="s">
        <v>56</v>
      </c>
    </row>
    <row r="15" spans="1:22" x14ac:dyDescent="0.3">
      <c r="A15" s="7" t="s">
        <v>237</v>
      </c>
    </row>
    <row r="16" spans="1:22" x14ac:dyDescent="0.3">
      <c r="A16" s="8" t="s">
        <v>241</v>
      </c>
    </row>
    <row r="17" spans="1:11" x14ac:dyDescent="0.3">
      <c r="A17" s="8" t="s">
        <v>226</v>
      </c>
    </row>
    <row r="18" spans="1:11" x14ac:dyDescent="0.3">
      <c r="A18" s="8" t="s">
        <v>243</v>
      </c>
    </row>
    <row r="22" spans="1:11" x14ac:dyDescent="0.3">
      <c r="A22" s="1" t="s">
        <v>235</v>
      </c>
      <c r="B22" s="1" t="s">
        <v>236</v>
      </c>
      <c r="D22" s="1" t="s">
        <v>238</v>
      </c>
      <c r="E22" s="1" t="s">
        <v>239</v>
      </c>
      <c r="K22" t="s">
        <v>49</v>
      </c>
    </row>
    <row r="23" spans="1:11" x14ac:dyDescent="0.3">
      <c r="A23" s="3" t="s">
        <v>240</v>
      </c>
      <c r="B23" s="3" t="s">
        <v>228</v>
      </c>
      <c r="D23" s="3" t="s">
        <v>240</v>
      </c>
      <c r="E23" s="3" t="s">
        <v>228</v>
      </c>
      <c r="K23" t="s">
        <v>254</v>
      </c>
    </row>
    <row r="24" spans="1:11" x14ac:dyDescent="0.3">
      <c r="A24" s="3" t="s">
        <v>218</v>
      </c>
      <c r="B24" s="3" t="s">
        <v>219</v>
      </c>
      <c r="D24" s="3" t="s">
        <v>218</v>
      </c>
      <c r="E24" s="3" t="s">
        <v>219</v>
      </c>
      <c r="K24" t="s">
        <v>232</v>
      </c>
    </row>
    <row r="25" spans="1:11" x14ac:dyDescent="0.3">
      <c r="A25" s="3" t="s">
        <v>221</v>
      </c>
      <c r="B25" s="3" t="s">
        <v>242</v>
      </c>
      <c r="D25" s="3" t="s">
        <v>244</v>
      </c>
      <c r="E25" s="3" t="s">
        <v>242</v>
      </c>
      <c r="K25" t="s">
        <v>222</v>
      </c>
    </row>
    <row r="26" spans="1:11" x14ac:dyDescent="0.3">
      <c r="A26" s="3" t="s">
        <v>245</v>
      </c>
      <c r="B26" s="3" t="s">
        <v>231</v>
      </c>
      <c r="D26" s="3" t="s">
        <v>246</v>
      </c>
      <c r="E26" s="3" t="s">
        <v>225</v>
      </c>
      <c r="K26" t="s">
        <v>253</v>
      </c>
    </row>
    <row r="27" spans="1:11" x14ac:dyDescent="0.3">
      <c r="A27" s="3" t="s">
        <v>231</v>
      </c>
      <c r="D27" s="3" t="s">
        <v>221</v>
      </c>
      <c r="E27" s="3" t="s">
        <v>247</v>
      </c>
    </row>
    <row r="28" spans="1:11" x14ac:dyDescent="0.3">
      <c r="D28" s="3" t="s">
        <v>248</v>
      </c>
      <c r="E28" s="3" t="s">
        <v>249</v>
      </c>
    </row>
    <row r="29" spans="1:11" x14ac:dyDescent="0.3">
      <c r="D29" s="3" t="s">
        <v>250</v>
      </c>
      <c r="E29" s="3" t="s">
        <v>231</v>
      </c>
    </row>
    <row r="30" spans="1:11" x14ac:dyDescent="0.3">
      <c r="D30" s="3" t="s">
        <v>251</v>
      </c>
    </row>
    <row r="31" spans="1:11" x14ac:dyDescent="0.3">
      <c r="D31" s="3" t="s">
        <v>231</v>
      </c>
    </row>
    <row r="32" spans="1:11" x14ac:dyDescent="0.3">
      <c r="A32" s="1" t="s">
        <v>230</v>
      </c>
    </row>
    <row r="33" spans="1:13" ht="18" x14ac:dyDescent="0.35">
      <c r="E33" s="4" t="s">
        <v>92</v>
      </c>
      <c r="H33" s="4" t="s">
        <v>93</v>
      </c>
      <c r="K33" s="4" t="s">
        <v>215</v>
      </c>
    </row>
    <row r="34" spans="1:13" x14ac:dyDescent="0.3">
      <c r="B34" s="1" t="s">
        <v>49</v>
      </c>
      <c r="C34" s="1" t="s">
        <v>50</v>
      </c>
      <c r="D34" s="1" t="s">
        <v>51</v>
      </c>
      <c r="E34" s="1" t="s">
        <v>206</v>
      </c>
      <c r="F34" s="1" t="s">
        <v>207</v>
      </c>
      <c r="G34" s="1" t="s">
        <v>208</v>
      </c>
      <c r="H34" s="1" t="s">
        <v>206</v>
      </c>
      <c r="I34" s="1" t="s">
        <v>207</v>
      </c>
      <c r="J34" s="1" t="s">
        <v>208</v>
      </c>
      <c r="K34" s="1" t="s">
        <v>216</v>
      </c>
      <c r="L34" s="1" t="s">
        <v>207</v>
      </c>
      <c r="M34" s="1" t="s">
        <v>208</v>
      </c>
    </row>
    <row r="35" spans="1:13" x14ac:dyDescent="0.3">
      <c r="A35" s="1" t="s">
        <v>54</v>
      </c>
      <c r="B35" s="3" t="s">
        <v>217</v>
      </c>
      <c r="C35" s="3" t="s">
        <v>218</v>
      </c>
      <c r="D35" s="3" t="s">
        <v>219</v>
      </c>
      <c r="E35" s="5" t="s">
        <v>220</v>
      </c>
      <c r="H35" s="5" t="s">
        <v>220</v>
      </c>
      <c r="K35" s="5" t="s">
        <v>220</v>
      </c>
    </row>
    <row r="36" spans="1:13" x14ac:dyDescent="0.3">
      <c r="A36" s="1" t="s">
        <v>55</v>
      </c>
      <c r="B36" s="3" t="s">
        <v>217</v>
      </c>
      <c r="C36" s="3" t="s">
        <v>221</v>
      </c>
      <c r="D36" s="3" t="s">
        <v>219</v>
      </c>
      <c r="E36" s="5" t="s">
        <v>220</v>
      </c>
      <c r="H36" s="5" t="s">
        <v>220</v>
      </c>
      <c r="K36" s="5" t="s">
        <v>220</v>
      </c>
    </row>
    <row r="37" spans="1:13" x14ac:dyDescent="0.3">
      <c r="A37" s="1" t="s">
        <v>204</v>
      </c>
      <c r="B37" s="3" t="s">
        <v>222</v>
      </c>
      <c r="C37" s="3" t="s">
        <v>221</v>
      </c>
      <c r="D37" s="3" t="s">
        <v>219</v>
      </c>
      <c r="E37" s="3" t="s">
        <v>223</v>
      </c>
      <c r="F37" s="6" t="s">
        <v>224</v>
      </c>
      <c r="G37" s="6" t="s">
        <v>225</v>
      </c>
      <c r="H37" s="3" t="s">
        <v>226</v>
      </c>
      <c r="I37" s="3" t="s">
        <v>221</v>
      </c>
      <c r="J37" s="3" t="s">
        <v>219</v>
      </c>
      <c r="K37" s="3" t="s">
        <v>223</v>
      </c>
      <c r="L37" s="6" t="s">
        <v>224</v>
      </c>
      <c r="M37" s="6" t="s">
        <v>225</v>
      </c>
    </row>
    <row r="38" spans="1:13" x14ac:dyDescent="0.3">
      <c r="A38" s="1" t="s">
        <v>205</v>
      </c>
      <c r="B38" s="3" t="s">
        <v>222</v>
      </c>
      <c r="C38" s="3" t="s">
        <v>221</v>
      </c>
      <c r="D38" s="3" t="s">
        <v>219</v>
      </c>
      <c r="E38" s="3" t="s">
        <v>223</v>
      </c>
      <c r="F38" s="6" t="s">
        <v>224</v>
      </c>
      <c r="G38" s="6" t="s">
        <v>225</v>
      </c>
      <c r="H38" s="3" t="s">
        <v>226</v>
      </c>
      <c r="I38" s="3" t="s">
        <v>221</v>
      </c>
      <c r="J38" s="3" t="s">
        <v>219</v>
      </c>
      <c r="K38" s="3" t="s">
        <v>223</v>
      </c>
      <c r="L38" s="6" t="s">
        <v>224</v>
      </c>
      <c r="M38" s="6" t="s">
        <v>225</v>
      </c>
    </row>
    <row r="39" spans="1:13" x14ac:dyDescent="0.3">
      <c r="A39" s="1" t="s">
        <v>209</v>
      </c>
      <c r="B39" s="3" t="s">
        <v>222</v>
      </c>
      <c r="C39" s="3" t="s">
        <v>221</v>
      </c>
      <c r="D39" s="3" t="s">
        <v>219</v>
      </c>
      <c r="E39" s="3" t="s">
        <v>226</v>
      </c>
      <c r="F39" s="3" t="s">
        <v>221</v>
      </c>
      <c r="G39" s="3" t="s">
        <v>219</v>
      </c>
      <c r="H39" s="3" t="s">
        <v>226</v>
      </c>
      <c r="I39" s="3" t="s">
        <v>221</v>
      </c>
      <c r="J39" s="3" t="s">
        <v>219</v>
      </c>
      <c r="K39" s="3" t="s">
        <v>226</v>
      </c>
      <c r="L39" s="3" t="s">
        <v>221</v>
      </c>
      <c r="M39" s="3" t="s">
        <v>219</v>
      </c>
    </row>
    <row r="40" spans="1:13" x14ac:dyDescent="0.3">
      <c r="A40" s="1" t="s">
        <v>210</v>
      </c>
      <c r="B40" s="3" t="s">
        <v>227</v>
      </c>
      <c r="C40" s="3" t="s">
        <v>218</v>
      </c>
      <c r="D40" s="3" t="s">
        <v>228</v>
      </c>
      <c r="E40" s="3" t="s">
        <v>226</v>
      </c>
      <c r="F40" s="3" t="s">
        <v>218</v>
      </c>
      <c r="G40" s="3" t="s">
        <v>228</v>
      </c>
      <c r="H40" s="3" t="s">
        <v>229</v>
      </c>
      <c r="I40" s="6" t="s">
        <v>221</v>
      </c>
      <c r="J40" s="3" t="s">
        <v>228</v>
      </c>
      <c r="K40" s="3" t="s">
        <v>229</v>
      </c>
      <c r="L40" s="6" t="s">
        <v>221</v>
      </c>
      <c r="M40" s="3" t="s">
        <v>228</v>
      </c>
    </row>
    <row r="41" spans="1:13" x14ac:dyDescent="0.3">
      <c r="A41" s="1" t="s">
        <v>211</v>
      </c>
      <c r="B41" s="3" t="s">
        <v>222</v>
      </c>
      <c r="C41" s="3" t="s">
        <v>221</v>
      </c>
      <c r="D41" s="3" t="s">
        <v>219</v>
      </c>
      <c r="E41" s="3" t="s">
        <v>226</v>
      </c>
      <c r="F41" s="3" t="s">
        <v>221</v>
      </c>
      <c r="G41" s="3" t="s">
        <v>219</v>
      </c>
      <c r="H41" s="3" t="s">
        <v>226</v>
      </c>
      <c r="I41" s="3" t="s">
        <v>221</v>
      </c>
      <c r="J41" s="3" t="s">
        <v>219</v>
      </c>
      <c r="K41" s="3" t="s">
        <v>226</v>
      </c>
      <c r="L41" s="3" t="s">
        <v>221</v>
      </c>
      <c r="M41" s="3" t="s">
        <v>219</v>
      </c>
    </row>
    <row r="42" spans="1:13" x14ac:dyDescent="0.3">
      <c r="A42" s="1" t="s">
        <v>212</v>
      </c>
      <c r="B42" s="3" t="s">
        <v>222</v>
      </c>
      <c r="C42" s="3" t="s">
        <v>221</v>
      </c>
      <c r="D42" s="3" t="s">
        <v>219</v>
      </c>
      <c r="E42" s="3" t="s">
        <v>226</v>
      </c>
      <c r="F42" s="3" t="s">
        <v>221</v>
      </c>
      <c r="G42" s="3" t="s">
        <v>219</v>
      </c>
      <c r="H42" s="3" t="s">
        <v>226</v>
      </c>
      <c r="I42" s="3" t="s">
        <v>221</v>
      </c>
      <c r="J42" s="3" t="s">
        <v>219</v>
      </c>
      <c r="K42" s="3" t="s">
        <v>226</v>
      </c>
      <c r="L42" s="3" t="s">
        <v>221</v>
      </c>
      <c r="M42" s="3" t="s">
        <v>219</v>
      </c>
    </row>
  </sheetData>
  <phoneticPr fontId="7" type="noConversion"/>
  <dataValidations count="2">
    <dataValidation type="list" allowBlank="1" showInputMessage="1" showErrorMessage="1" sqref="F3:F13 I3:I13 L3:L13 O3:O13 R3:R13 U3:U13" xr:uid="{7431C13D-0799-4E77-8774-7A8C248DE033}">
      <formula1>$D$23:$D$31</formula1>
    </dataValidation>
    <dataValidation type="list" allowBlank="1" showInputMessage="1" showErrorMessage="1" sqref="G3:G13 J3:J13 M3:M13 P3:P13 S3:S13 V3:V13" xr:uid="{EE9310C7-4EED-4D6D-A82D-74CBB2336489}">
      <formula1>$E$23:$E$29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44" sqref="D44"/>
    </sheetView>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1"/>
  <sheetViews>
    <sheetView workbookViewId="0">
      <selection activeCell="D27" sqref="D27"/>
    </sheetView>
  </sheetViews>
  <sheetFormatPr defaultRowHeight="14.4" x14ac:dyDescent="0.3"/>
  <cols>
    <col min="1" max="1" width="198.6640625" customWidth="1"/>
  </cols>
  <sheetData>
    <row r="1" spans="1:1" x14ac:dyDescent="0.3">
      <c r="A1" s="92" t="s">
        <v>321</v>
      </c>
    </row>
    <row r="2" spans="1:1" x14ac:dyDescent="0.3">
      <c r="A2" s="92"/>
    </row>
    <row r="3" spans="1:1" x14ac:dyDescent="0.3">
      <c r="A3" s="91" t="s">
        <v>322</v>
      </c>
    </row>
    <row r="4" spans="1:1" x14ac:dyDescent="0.3">
      <c r="A4" s="91"/>
    </row>
    <row r="5" spans="1:1" x14ac:dyDescent="0.3">
      <c r="A5" s="91" t="s">
        <v>323</v>
      </c>
    </row>
    <row r="6" spans="1:1" x14ac:dyDescent="0.3">
      <c r="A6" s="91"/>
    </row>
    <row r="7" spans="1:1" x14ac:dyDescent="0.3">
      <c r="A7" s="91" t="s">
        <v>324</v>
      </c>
    </row>
    <row r="8" spans="1:1" x14ac:dyDescent="0.3">
      <c r="A8" s="92"/>
    </row>
    <row r="9" spans="1:1" x14ac:dyDescent="0.3">
      <c r="A9" s="91" t="s">
        <v>325</v>
      </c>
    </row>
    <row r="10" spans="1:1" x14ac:dyDescent="0.3">
      <c r="A10" s="92"/>
    </row>
    <row r="11" spans="1:1" x14ac:dyDescent="0.3">
      <c r="A11" s="93" t="s">
        <v>326</v>
      </c>
    </row>
    <row r="12" spans="1:1" x14ac:dyDescent="0.3">
      <c r="A12" s="92"/>
    </row>
    <row r="13" spans="1:1" x14ac:dyDescent="0.3">
      <c r="A13" s="94" t="s">
        <v>327</v>
      </c>
    </row>
    <row r="14" spans="1:1" x14ac:dyDescent="0.3">
      <c r="A14" s="92"/>
    </row>
    <row r="15" spans="1:1" x14ac:dyDescent="0.3">
      <c r="A15" s="92" t="s">
        <v>328</v>
      </c>
    </row>
    <row r="16" spans="1:1" x14ac:dyDescent="0.3">
      <c r="A16" s="92"/>
    </row>
    <row r="17" spans="1:1" x14ac:dyDescent="0.3">
      <c r="A17" s="94" t="s">
        <v>329</v>
      </c>
    </row>
    <row r="18" spans="1:1" x14ac:dyDescent="0.3">
      <c r="A18" s="92"/>
    </row>
    <row r="19" spans="1:1" x14ac:dyDescent="0.3">
      <c r="A19" s="91" t="s">
        <v>330</v>
      </c>
    </row>
    <row r="20" spans="1:1" x14ac:dyDescent="0.3">
      <c r="A20" s="91"/>
    </row>
    <row r="21" spans="1:1" x14ac:dyDescent="0.3">
      <c r="A21" s="92" t="s">
        <v>331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06B5F3B6BA7C949803739001C87921C" ma:contentTypeVersion="12" ma:contentTypeDescription="Opprett et nytt dokument." ma:contentTypeScope="" ma:versionID="3fd28391a2556263789e0ec91eeaee0d">
  <xsd:schema xmlns:xsd="http://www.w3.org/2001/XMLSchema" xmlns:xs="http://www.w3.org/2001/XMLSchema" xmlns:p="http://schemas.microsoft.com/office/2006/metadata/properties" xmlns:ns2="712a6188-99ea-4974-a1ea-5dd1485f34c6" xmlns:ns3="34400138-a2a5-4576-a196-97f42fe91951" targetNamespace="http://schemas.microsoft.com/office/2006/metadata/properties" ma:root="true" ma:fieldsID="d9ff0abc612b27bca954f9397b51c4b4" ns2:_="" ns3:_="">
    <xsd:import namespace="712a6188-99ea-4974-a1ea-5dd1485f34c6"/>
    <xsd:import namespace="34400138-a2a5-4576-a196-97f42fe9195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2a6188-99ea-4974-a1ea-5dd1485f3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400138-a2a5-4576-a196-97f42fe91951"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E8A1B1-688E-426C-99FA-A30AF46445C9}"/>
</file>

<file path=customXml/itemProps2.xml><?xml version="1.0" encoding="utf-8"?>
<ds:datastoreItem xmlns:ds="http://schemas.openxmlformats.org/officeDocument/2006/customXml" ds:itemID="{99F0F1A4-39CB-4451-84C1-0A9319BA731D}">
  <ds:schemaRefs>
    <ds:schemaRef ds:uri="http://purl.org/dc/term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schemas.microsoft.com/office/infopath/2007/PartnerControls"/>
    <ds:schemaRef ds:uri="34400138-a2a5-4576-a196-97f42fe91951"/>
    <ds:schemaRef ds:uri="712a6188-99ea-4974-a1ea-5dd1485f34c6"/>
    <ds:schemaRef ds:uri="http://www.w3.org/XML/1998/namespace"/>
    <ds:schemaRef ds:uri="http://purl.org/dc/elements/1.1/"/>
  </ds:schemaRefs>
</ds:datastoreItem>
</file>

<file path=customXml/itemProps3.xml><?xml version="1.0" encoding="utf-8"?>
<ds:datastoreItem xmlns:ds="http://schemas.openxmlformats.org/officeDocument/2006/customXml" ds:itemID="{079A3FD2-8920-4796-9C96-A0DD9F5741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Tiltaksanalyse</vt:lpstr>
      <vt:lpstr>Effektanalyse</vt:lpstr>
      <vt:lpstr>GIS-tabeller</vt:lpstr>
      <vt:lpstr>Referanser</vt:lpstr>
    </vt:vector>
  </TitlesOfParts>
  <Manager/>
  <Company>NINA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Magni Olsen Kyrkjeeide</dc:creator>
  <cp:keywords/>
  <dc:description/>
  <cp:lastModifiedBy>Magni Olsen Kyrkjeeide</cp:lastModifiedBy>
  <cp:revision/>
  <dcterms:created xsi:type="dcterms:W3CDTF">2018-04-16T18:56:07Z</dcterms:created>
  <dcterms:modified xsi:type="dcterms:W3CDTF">2022-04-04T12:10:39Z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0x010100506B5F3B6BA7C949803739001C87921C</vt:lpwstr>
  </property>
</Properties>
</file>