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28" documentId="13_ncr:1_{13A83EB4-717B-4A48-9452-3D29B3E1221A}" xr6:coauthVersionLast="47" xr6:coauthVersionMax="47" xr10:uidLastSave="{4ED8D7D3-B15D-4F66-A300-4C0903744B4C}"/>
  <bookViews>
    <workbookView xWindow="384" yWindow="384" windowWidth="17280" windowHeight="8820" xr2:uid="{00000000-000D-0000-FFFF-FFFF00000000}"/>
  </bookViews>
  <sheets>
    <sheet name="Generell input" sheetId="1" r:id="rId1"/>
    <sheet name="Tiltaksanalyse" sheetId="5" r:id="rId2"/>
    <sheet name="Effektanalyse" sheetId="6" r:id="rId3"/>
    <sheet name="GIS-tabeller" sheetId="3" r:id="rId4"/>
    <sheet name="Referanser" sheetId="4" r:id="rId5"/>
  </sheets>
  <definedNames>
    <definedName name="_Toc514068790" localSheetId="1">Tiltaksanalyse!#REF!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3" l="1"/>
  <c r="I47" i="3" l="1"/>
  <c r="H47" i="3"/>
  <c r="G47" i="3"/>
  <c r="E47" i="3"/>
  <c r="D47" i="3"/>
  <c r="C47" i="3"/>
  <c r="B47" i="3"/>
  <c r="I23" i="3"/>
  <c r="H23" i="3"/>
  <c r="G23" i="3"/>
  <c r="F23" i="3"/>
  <c r="E23" i="3"/>
  <c r="D23" i="3"/>
  <c r="C23" i="3"/>
  <c r="B23" i="3"/>
  <c r="J8" i="5" l="1"/>
  <c r="H8"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Dag-Inge Øien</author>
  </authors>
  <commentList>
    <comment ref="K1" authorId="0" shapeId="0" xr:uid="{44EEA346-8A1D-4A98-B76C-86E66D3ADC3F}">
      <text>
        <r>
          <rPr>
            <b/>
            <sz val="9"/>
            <color indexed="81"/>
            <rFont val="Tahoma"/>
            <family val="2"/>
          </rPr>
          <t>Dag-Inge Øien:</t>
        </r>
        <r>
          <rPr>
            <sz val="9"/>
            <color indexed="81"/>
            <rFont val="Tahoma"/>
            <family val="2"/>
          </rPr>
          <t xml:space="preserve">
Vi følger gammel inndeling i fylker og kommuner fra før 2019.</t>
        </r>
      </text>
    </comment>
  </commentList>
</comments>
</file>

<file path=xl/sharedStrings.xml><?xml version="1.0" encoding="utf-8"?>
<sst xmlns="http://schemas.openxmlformats.org/spreadsheetml/2006/main" count="848" uniqueCount="448">
  <si>
    <t>Elektronisk tabell Trua natur - naturtyper</t>
  </si>
  <si>
    <t>Tittel</t>
  </si>
  <si>
    <t>Naturtype: Kanthøgmyr</t>
  </si>
  <si>
    <t>Hva</t>
  </si>
  <si>
    <t>Presisering/betydning</t>
  </si>
  <si>
    <t>Fyll inn</t>
  </si>
  <si>
    <t>Kunnskapshull/Usikkerhet</t>
  </si>
  <si>
    <t>Fritekst ekspert</t>
  </si>
  <si>
    <t>Vurdert av</t>
  </si>
  <si>
    <t>Navn, institusjon</t>
  </si>
  <si>
    <t>Dag-Inge Øien og Anders Lyngstad, NTNU Vitenskapsmuseet</t>
  </si>
  <si>
    <t>Tid for vurdering</t>
  </si>
  <si>
    <t>måned 2022</t>
  </si>
  <si>
    <t>Februar</t>
  </si>
  <si>
    <t>Norsk navn</t>
  </si>
  <si>
    <t>Følg Artsdatabankens navn i Rødlista for naturtyper 2018</t>
  </si>
  <si>
    <t>Kanthøgmyr</t>
  </si>
  <si>
    <t>Om naturtypen</t>
  </si>
  <si>
    <t>Maks 3 setninger som beskriver naturtypen</t>
  </si>
  <si>
    <t>Kanthøgmyr er relativt små, nedbørsmyrdominerte myrmassiv i kanten av myrkompleks (derav navnet) med en sterkt hvelva torvkuppel som er markert heva over omgivelsene. Det er en tydelig lagg mot fastmark langs den ene langsida (ytterkanten av myrkomplekset). Helningen på motsatt langside (inn mot myrkomplekset) er dominert av nedbrutt torv og erosjon og erosjonsfurer er vanlig.</t>
  </si>
  <si>
    <t>Økologi</t>
  </si>
  <si>
    <t xml:space="preserve">Naturtypens økologiske egenskaper. </t>
  </si>
  <si>
    <t>Myr defineres som et landområde med fuktighetskrevende vegetasjon som danner torv, og i myr er hydrologi (vannhusholdning) og høyt vannivå helt dominerende viktig. Høyt vannivå hindrer fullstendig nedbrytning av organisk materiale gjennom bl.a. lite tilgjengelig oksygen, og er derfor sentralt for torvakkumulering. De mest fundamentale økologiske faktorene på myr er den eller de som er avgjørende for om torv bygges opp. Torvmoser er uten sammenligning den viktigste planteslekta på myr i boreale områder, og dette gjelder både dekning, bidrag til torvakkumulering, og utvikling av myrene over tid. På et overordnet nivå er det klima, topografi og mineraljordas beskaffenhet som avgjør hvor det dannes myr. Disse faktorene kontrollerer i stor grad hydrologien i et område gjennom å påvirke mønstre i nedbør, temperatur og avrenning av vann.
Kanthøgmyr er en torvmarksform (3TO-HN) med hovedutbredelsesområde i klart oseanisk bioklimatisk seksjon, og i mellomboreal samt nedre del av nordboreal bioklimatisk sone. Dette er nedbørrike områder med mye snø og kort vekstsesong. Typen finnes i et belte litt inne fra kysten, fra Rogaland til Nordland, og finnes antakelig også videre nordover.
Kanthøgmyr opptrer i kanten av større myrområder som ellers er dominert av jordvannsmyr. Torva er djup, og den er sterkt omdanna i hele torvsøylen (Hildebrandt 2008). Myrmassiv av kanthøgmyrtypen har gjerne form som en avlang rygg eller en hestesko, med sterk helning fra toppen av ryggen mot begge sider. Regelmessige strukturer på myroverflata mangler. Mot fastmark på den ene langsida finnes en markert, smal lagg mens skråningen ned mot tilgrensende jordvannsmyr gjerne er preget av erodert, nedbrutt og bar torv (Moen m.fl. 2011).
Myrkantvegetasjon dominerer i skråninger med markert helling, mens toppen av ryggen, som utgjør en liten andel av myrmassivets totalareal, har myrflatepreg. På myrflata, som bare tilføres nedbørvann, veksler tue- og mattevegetasjon. Laggen får derimot tilførsel av minerogent vann (jordvann), og hele spekteret av variasjon langs KA Kalkinnhold og KI Kildevannspåvirkning kan finnes.
Dette er en lite undersøkt myrtype, og det er derfor knytta usikkerhet til hvilke økologiske faktorer som styrer utvikling og dynamikk. En hypotese er at typen oppstår i en fase i myrmassivets utvikling der nedbørsmyrpartiet preges av torvnedbryting. Den sterke hvelvingen oppstår da som følge av nedbryting av torv på langsida av myrmassivet, fra laggen og inn mot høgste punkt på kuppelen. Den sterke omdanningsgraden av torva kan støtte denne tolkingen.</t>
  </si>
  <si>
    <t>Dette er en lite undersøkt myrtype, og det er derfor knytta usikkerhet til hvilke økologiske faktorer som styrer utvikling og dynamikk. En hypotese er at typen oppstår i en fase i myrmassivets utvikling der nedbørsmyrpartiet preges av torvnedbryting. Den sterke hvelvingen oppstår da som følge av nedbryting av torv på langsida av myrmassivet, fra laggen og inn mot høgste punkt på kuppelen. Den sterke omdanningsgraden av torva kan støtte denne tolkingen.
Typen er også dårlig kartlagt. Det er blant annet uklart hvor langt nord det finnes kanthøgmyr, og andre typer kystnedbørsmyr tilsvarende som i  Sør-Norge. Det bør gjennomføres detajerte undersøkelser av kjente lokaliteter med kanthøgmyr for å avklare de økologiske faktorene som styrer utvikling og dynamikk, og det bør gjennomføres kartlegging i områder der det er sannsynlig at kanthøgmyr kan finnes ut fra klimatiske forhold, spesielt i Nord-Norge. En slik kartlegging bør gjøres som en del av en større kartlegging for å se hvor og når nedbørmyrene i denne regionen har oppstått og hvordan de har utviklet seg, og vi vil da kunne avgjøre om de er av samme type som i Sør-Norge.</t>
  </si>
  <si>
    <t>God tilstand</t>
  </si>
  <si>
    <t xml:space="preserve">Beskriv hva som karakteriserer en god tilstand for naturtypen </t>
  </si>
  <si>
    <t>Av de sju kriteriene/variablene som beskriver god økologisk tilstand i "Fagsystem for fastsetting av god økologisk tilstand" er 1) primærproduksjon, 3) Funksjonelle grupper, 4) Funksjonelt viktige arter og biofysiske systemer og 7) Abiotiske forhold, viktigst på myr. Dette henger sammen med at hydrologien må være helt intakt for å si at det er "god økologisk tilstand" på myr (Lyngstad et al. 2017). Dette betyr at det ikke forekommer inngrep som forstyrrer vasshusholdningen på myra. Mer presist kan vi si at dette bedømmes innenfor et myrmassiv (torvmarksform i NiN). Myrmassiv er hydromorfologiske enheter, og det vil si at det som påvirker hydrologien på én del av et myrmassiv vil påvirke hydrologien til hele myrmassivet.</t>
  </si>
  <si>
    <t xml:space="preserve">Avgrensning etter NiN 2.0 </t>
  </si>
  <si>
    <t>Følg  inndeling i natursystem eller landform (f.eks. torvmarksform) i NiN 2.0</t>
  </si>
  <si>
    <t>3TO-HN Kanthøgmyr</t>
  </si>
  <si>
    <t>Avgrensning som forvaltningsenhet</t>
  </si>
  <si>
    <t>Gi en anbefaling om naturtypens avgrensning som hensiktsmessig forvaltningsenhet, beskrevet ved hjelp av NiN 2.0</t>
  </si>
  <si>
    <t>I forvaltningssammenheng er det torvmarksform (= myrmassiv; hydromorfologiske enheter) eller myrkompleks som er de mest relevante forvaltningsenhetene. I NiN 2 er imidlertid kompleksnivået ikke ferdig utviklet. Inngrep i hydrologi er den viktigste påvirkningsfaktoren i myr, og dette påvirker på skalaen myrmassiv. Hovedtyper eller grunntyper forekommer ofte i finskala mosaikk, og vil være uegnet som forvaltningsenheter. Kanthøgmyr forekommer gjerne i kanten av større myrkompleks og det kan ofte være vanskelig å trekke grensen mellom kanthøgmyra og den resterende delen av myrkomplekset. Det vil derfor i forvaltningssammenheng være hensiktsmessig å forvalte hele myrkomplekset.</t>
  </si>
  <si>
    <t>Avgrensning mot naturtyper etter Miljødirektoratets instruks</t>
  </si>
  <si>
    <t>Følg definisjonen av naturtypen i siste instruks</t>
  </si>
  <si>
    <t>E6 Kanthøgmyr</t>
  </si>
  <si>
    <t>Avgrensning mot kunnskapsgrunnlag 2018</t>
  </si>
  <si>
    <t>Deler av Kystnedbørsmyr</t>
  </si>
  <si>
    <t>Tid for rødlistevurdering</t>
  </si>
  <si>
    <t>2018</t>
  </si>
  <si>
    <t>Rødlistestatus forkortelse 2018</t>
  </si>
  <si>
    <t>CR; EN; VU; NT</t>
  </si>
  <si>
    <t>NT</t>
  </si>
  <si>
    <t>Rødlistestatus 2018</t>
  </si>
  <si>
    <t>kritisk truet; sterkt truet; sårbar; nær truet</t>
  </si>
  <si>
    <t>Nær truet</t>
  </si>
  <si>
    <t>Kriterier 2018</t>
  </si>
  <si>
    <t>Kolonne D  i Naturtyper rødlisteinformasjon, eks. C2b</t>
  </si>
  <si>
    <t>A1, A2a, A2b</t>
  </si>
  <si>
    <t>Andel av nordisk forekomst</t>
  </si>
  <si>
    <t>Kun hvis dette er mulig</t>
  </si>
  <si>
    <t>Kanthøgmyr er innenfor de nordiske landene bare kjent fra Norge (Joosten et al. 2017). Vi kan anta med stor grad av sikkerhet at forekomsten i Norge utgjør over 90 % av forekomsten i Norden.</t>
  </si>
  <si>
    <t>Andel av europeisk forekomst</t>
  </si>
  <si>
    <t>Typeinndelingen av myr i den europeiske rødlista er svært forskjellig fra den som er brukt hos oss, men basert på Joosten (2017) er det ikke kanthøgmyr i Europa kjent utenfor Norge. Norges andel av europeisk forekomst er derfor antakelig over 90 %, og vi er sannsynligvis det eneste landet i Europa med forekomster av intakt, og lite påvirka Kanthøgmyr.</t>
  </si>
  <si>
    <t>Antall forekomster NiN</t>
  </si>
  <si>
    <t>Naturtyper - Miljødirektoratets instruks. Se tabell i arket "GIS-tabeller". Spesifiser: dekker arealet kun naturtypen, eller andre naturtyper også?</t>
  </si>
  <si>
    <t>8</t>
  </si>
  <si>
    <t>Data fra Naturbase, datasettet "Naturtyper - Miljødirektoratets instruks" med registreringer fra 2018 og fram til i dag.
Data fra NiN-kartlegginger ser ut til å være av variabel kvalitet, og der det flere steder er sterk tvil om riktig torvmarksform er angitt. Vi har "godkjent" kun 8 forekomster som vi er rimelig sikre på.</t>
  </si>
  <si>
    <t>Antall forekomster Naturbase</t>
  </si>
  <si>
    <t>Naturtyper - DN-håndbok 13. Se tabell i arket "GIS-tabeller". Spesifiser: dekker arealet kun naturtypen, eller andre naturtyper også?</t>
  </si>
  <si>
    <t>24</t>
  </si>
  <si>
    <t>Data fra registreringene av naturtyper etter DN-håndbok 13 er arbeidskrevende og vanskelig å benytte fordi kvaliteten på beskrivelsene varierer, og kategoriene i håndboka er ikke nødvendigvis sammenfallende med enheter fra annen klassifisering. Vi gjennomførte i 2012 en vurdering av 1750 naturtypelokaliteter (myrlokaliteter) med tanke på å fastslå hvilke myrer som faktisk er henholdsvis typisk høgmyr og ulike typer oseanisk nedbørmyr (vedlegg 3 i Lyngstad et al. 2012). Basert på denne gjennomgangen og en gjennomgang av de registreringene  som har kommet til etterpå, har vi kommet fram til at totalt 24 lokaliteter inneholder kanthøgmyr. Av disse 24 lokalitetene overlapper 18 med Myrbaselokaliteter, slik antallet lokaliteter i dette materialet som kommer i tillegg til Myrbaselokalitetene er 6.</t>
  </si>
  <si>
    <t>Antall forekomster andre kilder</t>
  </si>
  <si>
    <t>F. eks. Myrbase</t>
  </si>
  <si>
    <t>78</t>
  </si>
  <si>
    <t>Myrbasen er bygd opp med data fra kartlegginger av myr i Sør-Norge i forbindelse med landsplan for myrreservater (1969-85). I Myrbase er det bl.a. angitt informasjon om myrmassiv, og det gir grunnlag for å enkelt hente ut informasjon om lokaliteter med kanthøgmyr. Kvaliteten på datamaterialet er god, og med relativt lite sprik. Lokalitetene i Myrbase består av myrlokaliteter større enn 10 daa som inneholder kanthøgmyr.</t>
  </si>
  <si>
    <t>Geografiske mangler</t>
  </si>
  <si>
    <t>Angi hvor stor prosentandel av potensielle forekomster som er kartlagt. Se også presisering i manual.</t>
  </si>
  <si>
    <t>50 %</t>
  </si>
  <si>
    <t xml:space="preserve">Naturtypen er ikke systematisk kartlagt, og spesielt er det kunnskapshull i Nord-Norge (jf. utbredelseskart), og det er usikkert hvor langt nord typen forekommer. </t>
  </si>
  <si>
    <t xml:space="preserve">Vi vet for lite om utbredelsen til kanthøgmyr, men trolig kan naturtypen finnes i alle kystfylkene fra og med Rogaland til og med Troms, trolig er også Agder  relevant. Det går an å lage ei liste over kommuner der typen er kjent, men mørketallene er store.
Det vil være en mulig å kartlegge typen ved hjelp av fjernmåling. Identifisering av velutvikla forekomster av typen ved hjelp av tolking av flyfotyo i 3D med støtte fra LiDAR-data lar seg gjøre, men dette er tidkrevende og vil kreve feltundersøkelser for å kaibrere metoden (bakkesannheter). </t>
  </si>
  <si>
    <t>Naturtypens reelle areal</t>
  </si>
  <si>
    <t xml:space="preserve">Kolonne I i Naturtyper rødlisteinformasjon. Suppler med fritekst basert på vurderingene i de to raden over. </t>
  </si>
  <si>
    <t>50  km² (80-800) km²</t>
  </si>
  <si>
    <r>
      <t>Under rødlistevurderingen i 2018 ble arealet estimert ut fra kjent antall lokaliteter i Myrbase, samt evaluering av areal og antall avdekt gjennom naturtypekartlegging (Blindheim et al. 2011).  Kjent areal ble satt til 50 km², med et mørketall på 10. Det betyr at man anså at ca. 10 % av potensielt areal for typen var kjent (kartlagt). Også Lyngstad et al. (2016) anslo arealet til 50 km</t>
    </r>
    <r>
      <rPr>
        <vertAlign val="superscript"/>
        <sz val="11"/>
        <rFont val="Calibri"/>
        <family val="2"/>
        <scheme val="minor"/>
      </rPr>
      <t>2</t>
    </r>
    <r>
      <rPr>
        <sz val="11"/>
        <rFont val="Calibri"/>
        <family val="2"/>
        <scheme val="minor"/>
      </rPr>
      <t>. 
Per november 2021 utgjør registrerte lokaliteter med kanthøgmyr om lag 22 km², men arealtallene er svært usikre. Spesielt gjelder dette noen av DNhb13-lokalitetene der avgrensingen er svært grov og omfatter svært mye areal som er andre myrtyper eller fastmark.</t>
    </r>
  </si>
  <si>
    <t>Økosystemtjenester</t>
  </si>
  <si>
    <t>Se presisering i manual</t>
  </si>
  <si>
    <t xml:space="preserve">Støttende: Artsmangfold; jordoppbygging; næringsomsetning (alle er bærekraftige).
Forsynende: Ville planter og bær (bærekraftig); torv til ulike formål (destruktivt)
Regulerende: Klimaregulering; vasskvalitet; flomdemping; branndemping (alle er bærekraftige)
Kulturelle: Friluftsliv og rekreasjon (stort sett bærekraftig, men vil påvirke negativt ved intensiv bruk (tråkkproblematikk)); vitenskapelig og historisk dokument (bærekraftig); stedsidentitet (bærekraftig); åndelige, symbolske eller religiøse verdier (bærekraftig)
</t>
  </si>
  <si>
    <t>Dårlig kjent</t>
  </si>
  <si>
    <t>Naturtypens betydning for pollinatorer: Typen har generelt få insektpollinerte planter, men lokalitetene kan ha mye tuevegetasjon der røsslyng er en vanlig art, og den kan være viktig for humler og bier.
Naturtypens betydning for karbonbinding: Myr er den hovednaturtypen som lagrer mest karbon per arealenhet (høgest "karbontetthet"), og myr i Norge lagrer totalt et sted mellom 1 og 2 Gt totalt (Øien &amp; Fandrem 2021). Kanthøgmyr kan ha stor torvdybde, og vil lokalt være et viktig karbonlager.</t>
  </si>
  <si>
    <t>Samfunnsøkonomisk verdi</t>
  </si>
  <si>
    <t>Beskrives med ord</t>
  </si>
  <si>
    <t>Kanthøgmyr er resultatet av gunstige forhold for torvakkumulering, utvikling og vekst hos myr over flere tusen år. Typen er lokalt viktig for opptak og langsiktig lagring av karbon. Kanthøgmyr kan ha like tjukke torvlag som typisk høgmyr. Inngrep i hydrologien på myr og torvmark gir store klimagassutslipp, og for Norge dreier det seg anslagsvis om utslipp tilsvarende ca. 10 % av våre årlige utslipp (Joosten et al. 2015). Blant de andre naturgodene fra kanthøgmyr er særlig regulering av vasskvalitet potensielt viktig, men også det at de ofte står igjen som "øyer" av natur i et landskap som ellers er preget av inngrep og menneskelig aktivitet er viktig. Det kan gi grunnlag for dyreliv (fugl og annen fauna) som ellers ville ha forsvunnet fra et område.</t>
  </si>
  <si>
    <t>Trua arter og artsmangfold</t>
  </si>
  <si>
    <t xml:space="preserve">Oppgi forekomst av trua arter (listes opp arter adskilt med ; hvis mulig). Beskriv artsmangfoldet i kolonnen for fritekst.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</si>
  <si>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</si>
  <si>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</si>
  <si>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</si>
  <si>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</si>
  <si>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</si>
  <si>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</si>
  <si>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</si>
  <si>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</si>
  <si>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</si>
  <si>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 på habitat &gt; Landbruk &gt; Jordbruk</t>
  </si>
  <si>
    <t>Oppdyrking</t>
  </si>
  <si>
    <t>Pågående</t>
  </si>
  <si>
    <t>Minoriteten av forekomstarealet påvirkes (&lt; 50 %)</t>
  </si>
  <si>
    <t>Langsom, men signifikant, reduksjon (&lt; 20 % over 10 år)</t>
  </si>
  <si>
    <t>Påvirkningsfaktor 2</t>
  </si>
  <si>
    <t>Drenering (grøfting)</t>
  </si>
  <si>
    <t xml:space="preserve"> Grøfting, hovedsakelig til oppdyrking. Avtorving for produksjon av strøtorv. Nedbygging til vindkraftutbygging, veger, boligbygging, industri og annen infrastruktur i sentrale strøk.</t>
  </si>
  <si>
    <t>Påvirkningsfaktor 3</t>
  </si>
  <si>
    <t>Påvirkning på habitat &gt; Landbruk &gt; Skogbruk/avvirking</t>
  </si>
  <si>
    <t>Skogsbilveger og kjørespor etter skogsmaskiner (den direkte effekten av inngrepet)</t>
  </si>
  <si>
    <t>Påvirkningsfaktor 4</t>
  </si>
  <si>
    <t>Påvirkning på habitat &gt; Landbruk &gt; Jordbruk &gt; Skogreising/treplantasjer</t>
  </si>
  <si>
    <t>Skogplanting</t>
  </si>
  <si>
    <t>Opphørt (kan inntreffe igjen)</t>
  </si>
  <si>
    <t>Påvirkningsfaktor 5</t>
  </si>
  <si>
    <t>Grøfting og grøfterens (f.eks. myr og sumpskog)</t>
  </si>
  <si>
    <t>Påvirkningsfaktor 6</t>
  </si>
  <si>
    <t>Påvirkning på habitat &gt; Habitatpåvirkning på ikke landbruksarealer (terrestrisk) &gt; Utbygging/utvinning</t>
  </si>
  <si>
    <t>Infrastruktur (veier, broer, flyplasser mm.)</t>
  </si>
  <si>
    <t>Påvirkningsfaktor 7</t>
  </si>
  <si>
    <t>Industri/næringsutbygging</t>
  </si>
  <si>
    <t>Påvirkningsfaktor 8</t>
  </si>
  <si>
    <t>Boligbebyggelse/boligutbygging</t>
  </si>
  <si>
    <t>Påvirkningsfaktor 9</t>
  </si>
  <si>
    <t>Vindkraftutbygging</t>
  </si>
  <si>
    <t>Ubetydelig/ingen nedgang</t>
  </si>
  <si>
    <t>Samspill mellom påvirkningsfaktorer</t>
  </si>
  <si>
    <t>Grøfting blir som oftest gjort med tanke på oppdyrking. Nedbygging av jordbruksareal sammen med ønske om å ikke redusere totalt jordbruksareal, gir økt oppdyrkingspress for myr.</t>
  </si>
  <si>
    <t xml:space="preserve">Ned ett nivå på Rødlista fra dagens kategori. For alternative hovedmål, se manual.  </t>
  </si>
  <si>
    <t>Hovedmål (rødlistestatus 2035)</t>
  </si>
  <si>
    <t>Rødlistestatus forkortelse</t>
  </si>
  <si>
    <t>Intakt</t>
  </si>
  <si>
    <t>LC</t>
  </si>
  <si>
    <t>Etter kriterium A betyr dette at reduksjonen i totalareal må være &lt;20 % de siste 50 år, de neste 50 år eller i en 50 årsperiode som omfatter både fortid, nåtid og fremtid.</t>
  </si>
  <si>
    <t>Delmål</t>
  </si>
  <si>
    <t>Mål for naturtypen</t>
  </si>
  <si>
    <t>Naturtype-egenskap</t>
  </si>
  <si>
    <t>Målsetting per 2035 (hva må til)</t>
  </si>
  <si>
    <t>Nullalternativ per 2035</t>
  </si>
  <si>
    <t>Delmål 1</t>
  </si>
  <si>
    <t>Reduksjon i totalareal</t>
  </si>
  <si>
    <t>Reduksjonen i totalareal må være &lt;20 % de siste 50 år, de neste 50 år eller i en 50 årsperiode som omfatter både fortid, nåtid og fremtid.</t>
  </si>
  <si>
    <t>Kriteriet ble anvendt i 2018, og vil være relevant også for 2035. Kunnskapen er svært mangelfull, men reduksjonen i totalareal forventes ikke å avta framover, og vil være over 20 % også i 2035.</t>
  </si>
  <si>
    <t>Se også nedenfor</t>
  </si>
  <si>
    <t>Estimat basert på rødlista</t>
  </si>
  <si>
    <t>Tid til naturtypen utgår/endrer status uten tiltak</t>
  </si>
  <si>
    <t>Usikkerhet</t>
  </si>
  <si>
    <t>VU innen 2035</t>
  </si>
  <si>
    <t>2020-2050</t>
  </si>
  <si>
    <t xml:space="preserve">Reduksjonen i totalareal vil sannsynligvis ha økt til &gt;30 % i 2035. Det er heller ikke usannsynlig at vi da har mer kunnskap om tilstanden til forekomstene og at det viser seg at andelen av arealet som har blitt forringet den siste 50-årsperioden (som da vil være 1985-2035) også vil være &gt;30 %. Per i dag mangler det konkrete data på dette for denne myrtypen, og vi støtter oss til data for typisk høgmyr (konsentrisk, eksentrisk og platåhømyr). Kanthøgmyr dekker små arealer og selv mindre inngrep vil kunne få store konsekvenser for den enkelte forekomst. Både typisk høgmyr og kanthøgmyr er utsatt for torvtekt, (annen) nedbygging, oppdyrking og drenering, men kanthøgmyr forekommer gjerne i områder med mindre arealpress enn typisk høgmyr. </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</si>
  <si>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</si>
  <si>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</si>
  <si>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</si>
  <si>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</si>
  <si>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</si>
  <si>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</si>
  <si>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</si>
  <si>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</si>
  <si>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</si>
  <si>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</si>
  <si>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</si>
  <si>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</si>
  <si>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Kostnadsusikkerhet</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</si>
  <si>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</si>
  <si>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</si>
  <si>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</si>
  <si>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</si>
  <si>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</si>
  <si>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</si>
  <si>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</si>
  <si>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</si>
  <si>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</si>
  <si>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Sikring av intakte lokaliteter</t>
  </si>
  <si>
    <t>Avdempende</t>
  </si>
  <si>
    <t>Hindre nedbygging</t>
  </si>
  <si>
    <t>Infrastruktur (veier, broer, flyplasser mm.), industri/næringsutbygging, boligbebyggelse/boligutbygging, vindkraftutbygging, torvbryting, drenering (grøfting), oppdyrking</t>
  </si>
  <si>
    <t>For å oppnå en forbedring av rødlistevurdering til LC i 2035 må vi unngå at forekomster som per i dag er intakt, eller i svært liten grad er forringet (tilsvarende "ubetydelig grøftingsinngrep" etter Miljødirektoratets kartleggingsinstruks for naturtyper), utsettes for inngrep. Kanthøgmyr utgjør oftest små areal og det er svært trolig at inngrep fort kan føre til at forekomsten ødelegges, men her er kunnskapen mangelfull. For disse lokalitetene må det derfor tas i bruk eller etableres juridiske ordninger som er så slagkraftige at ingen form for oppdyrking, torvtekt, nedbygging eller drenering kan finne sted. Vi tror vern etter Naturmangfoldsloven er det eneste eksisterende virkemidlet som er egnet til å gi god nok sikring.</t>
  </si>
  <si>
    <r>
      <t>Ca. 20 km</t>
    </r>
    <r>
      <rPr>
        <vertAlign val="superscript"/>
        <sz val="11"/>
        <rFont val="Calibri"/>
        <family val="2"/>
        <scheme val="minor"/>
      </rPr>
      <t>2</t>
    </r>
    <r>
      <rPr>
        <sz val="11"/>
        <rFont val="Calibri"/>
        <family val="2"/>
        <scheme val="minor"/>
      </rPr>
      <t>. Engangstiltak.
Siden kunnskapen om både forekomst og utbredelse er svært usikker er også dette arealanslaget usikkert</t>
    </r>
  </si>
  <si>
    <t>All nedbygging, oppdyrking, torvtekt, grøfting. Relevant forvaltningsenhet er myrmassiv eller myrkompleks (jf. hydrologi i myr). Typiske inngrep knytta til infrastruktur er veg (inkl. skogsbilveg), jernbane, flyplass, kraftlinjer, vindkraftanlegg, mobilmaster, kabler og rør. Lista er ikke uttømmende.</t>
  </si>
  <si>
    <t xml:space="preserve">Alle fylker langs kysten fra Rogaland til Troms. </t>
  </si>
  <si>
    <t>50-75%</t>
  </si>
  <si>
    <t>Eventuelle inngrep i områder som sikres bør restaureres for å sikre at sikringen har funksjon over tid.</t>
  </si>
  <si>
    <t>+</t>
  </si>
  <si>
    <t>Trolig svært høye kostnader</t>
  </si>
  <si>
    <t>Svært usikker (0-25%)</t>
  </si>
  <si>
    <t>Tiltak 2</t>
  </si>
  <si>
    <t>Utvidelse av eksisterende verneområder</t>
  </si>
  <si>
    <t>Eksisterende verneområder med verneformål myr har ofte lite hensiktsmessig avgrensing, der deler av myrkompleks og myrmassiv er holdt utenfor vernet. Dette skyldes ofte at grensene ble trukket slik at inngrep ble ekskludert fra verneområdet, eller at de følger eiendomsgrenser. Gamle og nye inngrep utenfor verneområdet kan i slike tilfeller få direkte følger for tilstanden for myra inne i verneområdet. Kanthøgmyr utgjør oftest små areal i kanten av myrområder og det er svært trolig at påvirkning av tilstanden i verneområder der kanthøgmyr forekommer fort  kan føre til at forekomsten ødelegges, men her er kunnskapen mangelfull. For å oppnå effektivt vern må grenser for etablerte verneområder revideres for å sikre at hele myrkomplekset inkluderes, og med en buffersone på f.eks. 50 m for å unngå at myrkanten faller utenfor.</t>
  </si>
  <si>
    <t>Vi har i dag ikke oversikt over hvilke verneområder som inneholder kanthøgmyr. Samtidig er kunnskapen om forekomst og utbredelse mangelfull. Det er derfor usikkert om typen forekommer i verneområder i hele dens utbredelsesområdet .</t>
  </si>
  <si>
    <t xml:space="preserve">Tiltaket er foreslått separat fordi det peker mot et særskilt virkemiddel (områdevern). Lokalitetene er godt kjent, og informasjon finnes bl.a. i Naturbase. Vern med en relevant buffersone rundt myrer (50-100 m) vil samtidig gi beskyttelse av andre naturtyper som grenser inntil, ofte kystlynghei eller friske og fuktige skogtyper som er kjent for høgt biologisk mangfold. </t>
  </si>
  <si>
    <t>Tiltak 3</t>
  </si>
  <si>
    <t>Kunnskapsinnhenting</t>
  </si>
  <si>
    <t>Andre tiltak</t>
  </si>
  <si>
    <t>Det er et stort behov for kartlegging og mer grunnleggende undersøkelser av kanthøgmyr. Vi har i dag for liten kunnskap om forekomst og utbredelse, samt danning og utvikling hos kanthøgmyr, og hvordan ulike faktorer påvirker typen (inkl. klima). En kartlegging i Nord-Norge (samt en mer systematisk kartlegging i Sør-Norge; flybildetolking er en mulighet) er nødvendig for å få mer presis og fullstendig kunnskap om areal, utbredelse og tilstand hos naturtypen. Dette er nødvendig for at man kan iverksette effektive tiltak for å ta vare på typen.</t>
  </si>
  <si>
    <t>230000000 daa. Engangstiltak</t>
  </si>
  <si>
    <t>Kartlegge kanthøgmyr i alle fylker langs kysten fra Agder til Troms. Samt gjøre grunnleggende undersøkelser (inkl. torvvekst og torvegenskaper) i utvalgte lokaliteter spredt over hele utbredelsesområdet.</t>
  </si>
  <si>
    <t>Mer presis kunnskap vil direkte påvirke hvilke og hvor mange lokaliteter som anbefales for evt. restaurering. Vil gi økt presisjon i beregning av areal, antall og tilstand.</t>
  </si>
  <si>
    <t>Trolig middels til høye kostnader</t>
  </si>
  <si>
    <t>Igangsatte tiltak</t>
  </si>
  <si>
    <t>Tiltak x+1</t>
  </si>
  <si>
    <t>Tiltak x+2</t>
  </si>
  <si>
    <t>Tiltak x+y</t>
  </si>
  <si>
    <t>50-75% måloppnåelse; 75-85% måloppnåelse; 85-95% måloppnåelse; 95-100% måloppnåelse, les mer i manualen</t>
  </si>
  <si>
    <t>Måloppnåelse hvis gjennomført alene</t>
  </si>
  <si>
    <t>Sannsynlighet for måloppnåelse</t>
  </si>
  <si>
    <t>Kommentar</t>
  </si>
  <si>
    <t>Delmål 1 (Totalareal)</t>
  </si>
  <si>
    <t>x</t>
  </si>
  <si>
    <t>50-75 %</t>
  </si>
  <si>
    <t>75-85% måloppnåelse; 85-95% måloppnåelse; 95-100% måloppnåelse, les mer i manualen.</t>
  </si>
  <si>
    <t>Kostnad</t>
  </si>
  <si>
    <t>Usikkerhet kostnad (Menon fyller inn)</t>
  </si>
  <si>
    <t>Tiltakspakke 1</t>
  </si>
  <si>
    <t>75-85%</t>
  </si>
  <si>
    <t>På grunn av manglende kunnskap om typen anser vi alle tre tiltakene som like viktige</t>
  </si>
  <si>
    <t>Tiltakspakke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</si>
  <si>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</si>
  <si>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</si>
  <si>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</si>
  <si>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</si>
  <si>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</si>
  <si>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</si>
  <si>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</si>
  <si>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</si>
  <si>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Kartlegging av kanthøgmyr</t>
  </si>
  <si>
    <t>Utbredelse, påvirkningsfaktorer</t>
  </si>
  <si>
    <t>God kunnskap om utbredelse og forekomst av naturtypen er nødvendig for bedre å kunne vurdere risiko for at naturtypen forsvinner. I dag er denne vurderingen basert på et mangelfullt kunnskapsgrunnlag</t>
  </si>
  <si>
    <t>Kartlegging ved hjelp av digitale stereomodeller (3D) av flyfoto. I forkant vil det være nødvendig med feltundersøkelser for å kalibrere metoden (bakkesannheter). Kartleggingen bør foregå i alle kystfylker fra Rogaland til Troms, der Nordland og Troms prioriteres.</t>
  </si>
  <si>
    <t>Prosjekt 2</t>
  </si>
  <si>
    <t>Undersøkelse av danning og utvikling hos kanthøgmyr</t>
  </si>
  <si>
    <t>Økologi, påvirkningsfaktorer, kunnskap om virkning av tiltak</t>
  </si>
  <si>
    <t>God kunnskap om danning og utvikling hos naturtypen, herunder hvilke faktorer som påvirker torvvekst og erosjon, er nødvendig for å gi en tilstrekkelig vurdering av hvilke påvirkningsfaktorer/trusler naturtypen står overfor, slik at riktige tiltak kan settes inn.</t>
  </si>
  <si>
    <t>Et utvalg av godt utvikla kanthøgmyrer spredt i typens utbredelsesområde bør undersøkes med hensyn på torvegenskaper (inkl kjemiske analyser og datering), torvvekst (både historisk og nåværende) og hydrologi for å finne ut hvordan klimaforhold og andre faktorer påvirker danning og utvikling av typen.</t>
  </si>
  <si>
    <t>Oppsummerende anbefaling</t>
  </si>
  <si>
    <t>Anbefalt tiltakspakke</t>
  </si>
  <si>
    <t>Begrunnelse</t>
  </si>
  <si>
    <t>Økt kunnskap om utbredelse, danning og utvikling hos kanthøgmyr, samtidig som man sikrer lokaliteter med liten eller ingen forringelse, vil være helt nødvendig for å oppnå målsettingen.</t>
  </si>
  <si>
    <t>Bakgrunnsinfo</t>
  </si>
  <si>
    <t>Tiltakstype</t>
  </si>
  <si>
    <t>Eksempel</t>
  </si>
  <si>
    <t>Nødvendig informasjon 1</t>
  </si>
  <si>
    <t>Nødvendig informasjon 2</t>
  </si>
  <si>
    <t>Nødvendig informasjon 3</t>
  </si>
  <si>
    <t>Nødvendig informasjon 4</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</si>
  <si>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</si>
  <si>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</si>
  <si>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</si>
  <si>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</si>
  <si>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</si>
  <si>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</si>
  <si>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</si>
  <si>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</si>
  <si>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</si>
  <si>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</si>
  <si>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</si>
  <si>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</si>
  <si>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</si>
  <si>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</si>
  <si>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</si>
  <si>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</si>
  <si>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</si>
  <si>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</si>
  <si>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</si>
  <si>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</si>
  <si>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</si>
  <si>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</si>
  <si>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</si>
  <si>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</si>
  <si>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</si>
  <si>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</si>
  <si>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</si>
  <si>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</si>
  <si>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</si>
  <si>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</si>
  <si>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</si>
  <si>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</si>
  <si>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</si>
  <si>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</si>
  <si>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</si>
  <si>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</si>
  <si>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</si>
  <si>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</si>
  <si>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</si>
  <si>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</si>
  <si>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</si>
  <si>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</si>
  <si>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</si>
  <si>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</si>
  <si>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</si>
  <si>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</si>
  <si>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</si>
  <si>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</si>
  <si>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</si>
  <si>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</si>
  <si>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</si>
  <si>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</si>
  <si>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</si>
  <si>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</si>
  <si>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</si>
  <si>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</si>
  <si>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</si>
  <si>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t>
  </si>
  <si>
    <t>Så detaljert som mulig der det er relevant for tiltakskostnadene (aktiviteter og konsekvenser). Areal, lengder er ofte viktig, samt frekvens</t>
  </si>
  <si>
    <t>Sikkerhetskategorier</t>
  </si>
  <si>
    <t>0-25%</t>
  </si>
  <si>
    <t>25-50%</t>
  </si>
  <si>
    <t>75-100%</t>
  </si>
  <si>
    <t>Se eksempel nederst</t>
  </si>
  <si>
    <t>Kategorier for å karakterisere tiltakets (tiltakspakkens) effekt på den enkelte påvirkningsfaktors negative påvirkning.</t>
  </si>
  <si>
    <t>Netto omfang (Kombinert effekt av påvirkningsfaktor og tiltak)</t>
  </si>
  <si>
    <t>Netto styrke (Kombinert effekt av påvirkningsfaktor og tiltak)</t>
  </si>
  <si>
    <t>Karakterisering av tiltakets effekt på påvirkningsfaktorens omfang og/eller styrke</t>
  </si>
  <si>
    <t>Tiltaket reduserer påvirkningsfaktorens negative effekt på naturtypens  tilstand</t>
  </si>
  <si>
    <t>Minoriteten av forekomstarealet påvirkes (fortsatt &lt; 50%) men med noe reduksjon i omfang (&lt; 20% reduksjon)</t>
  </si>
  <si>
    <t>Tiltaket reduserer påvirkningsfaktorens negative effekt på naturtypens forekomst</t>
  </si>
  <si>
    <t>Langsom, men signifikant, reduksjon i tilstand/forekomstareal (&lt; 20% over 10 år)</t>
  </si>
  <si>
    <t>Tiltaket reduserer påvirkningsfaktorens negative effekt på naturtypens forekomst og tilstand</t>
  </si>
  <si>
    <t>Minoriteten av forekomstarealet påvirkes (&lt;50%)</t>
  </si>
  <si>
    <t>Reduserer påvirkningsfaktorens negative effekt på naturtypens forekomst</t>
  </si>
  <si>
    <t>Majoriteten av forekomstarealet påvirkes (fortsatt &gt; 50%) men likevel et noe redusert omfang (&lt; 20% reduksjon)</t>
  </si>
  <si>
    <t>Reduserer påvirkningsfaktorens negative effekt på naturtypens  tilstand og forekomst</t>
  </si>
  <si>
    <t>Ikke relevant (Påvirkningsfaktor historisk)</t>
  </si>
  <si>
    <t>Reduserer påvirkningsfaktorens negative effekt på naturtypens  forekomst</t>
  </si>
  <si>
    <t>Tiltaket reduserer påvirkningsfaktorens negative effekt på naturtypens tilstand</t>
  </si>
  <si>
    <t>Minoriteten av forekomstarealet påvirkes (fortsatt &lt; 50%) men med en betydelig reduksjon i omfang (20 - 40% reduksjon)</t>
  </si>
  <si>
    <t>Reduserer påvirkningsfaktorens negative effekt på naturtypens tilstand</t>
  </si>
  <si>
    <t>Påvirkningsfaktor 10</t>
  </si>
  <si>
    <t>Påvirkningsfaktor x</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</si>
  <si>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</si>
  <si>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t>Ingen effekt</t>
  </si>
  <si>
    <r>
      <t>Ikke relevant (</t>
    </r>
    <r>
      <rPr>
        <b/>
        <sz val="11"/>
        <color theme="1"/>
        <rFont val="Calibri"/>
        <family val="2"/>
        <scheme val="minor"/>
      </rPr>
      <t>gi forklaring hvorfor</t>
    </r>
    <r>
      <rPr>
        <sz val="11"/>
        <color theme="1"/>
        <rFont val="Calibri"/>
        <family val="2"/>
        <scheme val="minor"/>
      </rPr>
      <t>)</t>
    </r>
  </si>
  <si>
    <t>Omfangskategorier</t>
  </si>
  <si>
    <t>Styrkekategorier</t>
  </si>
  <si>
    <t>Kategorier for netto omfang</t>
  </si>
  <si>
    <t>Kategorier for netto styrke</t>
  </si>
  <si>
    <t>Hele forekomstarealet påvirkes ( &gt; 90%)</t>
  </si>
  <si>
    <t>Rask reduksjon i forekomstareal (&gt; 20% over 10 år)</t>
  </si>
  <si>
    <t>Rask reduksjon i tilstand/forekomstareal (&gt; 20% over 10 år)</t>
  </si>
  <si>
    <t>Kun historisk</t>
  </si>
  <si>
    <t>Majoriteten av forekomstarealet påvirkes (50-90%)</t>
  </si>
  <si>
    <t>Langsom, men signifikant, reduksjon (&lt; 20% over 10 år)</t>
  </si>
  <si>
    <t>Opphørt</t>
  </si>
  <si>
    <t>Ubetydelig reduksjon</t>
  </si>
  <si>
    <t>Majoriteten av forekomstarealet påvirkes (fortsatt &gt; 50%) men likevel et betydelig redusert omfang (20 - 40% reduksjon)</t>
  </si>
  <si>
    <t>Ubetydelig reduksjon i tilstand/forekomstareal</t>
  </si>
  <si>
    <t>Ubetydelig del av forekomstarealet påvirkes</t>
  </si>
  <si>
    <t>Ukjent</t>
  </si>
  <si>
    <t>Ingen reduksjon</t>
  </si>
  <si>
    <t>Kun i fremtid</t>
  </si>
  <si>
    <t>Forekomstarealet/tilstand øker langsomt (&lt; 10% over 10 år)</t>
  </si>
  <si>
    <t>Forekomstarealet/tilstand øker raskt (&gt; 10% over 10 år)</t>
  </si>
  <si>
    <t>Ingen del av forekomstarealet påvirkes</t>
  </si>
  <si>
    <t>EKSEMPEL</t>
  </si>
  <si>
    <t>Tiltakspakke 1 (Tiltak 1 og 2 sammen)</t>
  </si>
  <si>
    <t>Karakterisering av tiltakspakkens samla effekt på påvirkningsfaktorens omfang og/eller styrke</t>
  </si>
  <si>
    <t>Historisk</t>
  </si>
  <si>
    <t>Fjerner påvirkningsfaktorens effekt på naturtypens tilstand</t>
  </si>
  <si>
    <t>Forekomstarealet påvirkes ikke</t>
  </si>
  <si>
    <t>Reduksjon av omfang</t>
  </si>
  <si>
    <t>Antall lokaliteter Kanthøgmyr</t>
  </si>
  <si>
    <t>Kommuneliste Kanthøgmyr</t>
  </si>
  <si>
    <t>NTNU Vitenskapsmuseet</t>
  </si>
  <si>
    <t>Naturbase DNhb13</t>
  </si>
  <si>
    <t>Naturbase NiN</t>
  </si>
  <si>
    <t>Antall overlappende</t>
  </si>
  <si>
    <t>Fylker</t>
  </si>
  <si>
    <t>Kommuner</t>
  </si>
  <si>
    <t>Fylke</t>
  </si>
  <si>
    <t>Myrbase</t>
  </si>
  <si>
    <t>A</t>
  </si>
  <si>
    <t>B</t>
  </si>
  <si>
    <t>C</t>
  </si>
  <si>
    <t>Totalt</t>
  </si>
  <si>
    <t>Miljødir. instruks</t>
  </si>
  <si>
    <t>DNhb13 og NTNU</t>
  </si>
  <si>
    <t>DNhb13 og NiN</t>
  </si>
  <si>
    <t>Rogaland</t>
  </si>
  <si>
    <t>Hjelmeland</t>
  </si>
  <si>
    <t>Østfold</t>
  </si>
  <si>
    <t>Suldal</t>
  </si>
  <si>
    <t>Akershus</t>
  </si>
  <si>
    <t>Hordaland</t>
  </si>
  <si>
    <t>Voss</t>
  </si>
  <si>
    <t>Oslo</t>
  </si>
  <si>
    <t>Sogn og Fjordane</t>
  </si>
  <si>
    <t>Bremanger</t>
  </si>
  <si>
    <t>Hedmark</t>
  </si>
  <si>
    <t>Eid</t>
  </si>
  <si>
    <t>Oppland</t>
  </si>
  <si>
    <t>Førde</t>
  </si>
  <si>
    <t>Buskerud</t>
  </si>
  <si>
    <t>Gloppen</t>
  </si>
  <si>
    <t>Vestfold</t>
  </si>
  <si>
    <t>Hornindal</t>
  </si>
  <si>
    <t>Telemark</t>
  </si>
  <si>
    <t>Jølster</t>
  </si>
  <si>
    <t>Aust-Agder</t>
  </si>
  <si>
    <t>Stryn</t>
  </si>
  <si>
    <t>Vest-Agder</t>
  </si>
  <si>
    <t>Møre og Romsdal</t>
  </si>
  <si>
    <t>Gjemnes</t>
  </si>
  <si>
    <t>Molde</t>
  </si>
  <si>
    <t>Nesset</t>
  </si>
  <si>
    <t>Norddal</t>
  </si>
  <si>
    <t>Rindal</t>
  </si>
  <si>
    <t>Sør-Trøndelag</t>
  </si>
  <si>
    <t>Stordal</t>
  </si>
  <si>
    <t>Nord-Trøndelag</t>
  </si>
  <si>
    <t>Stranda</t>
  </si>
  <si>
    <t>Nordland</t>
  </si>
  <si>
    <t>Surnadal</t>
  </si>
  <si>
    <t>Troms</t>
  </si>
  <si>
    <t>Sykkylven</t>
  </si>
  <si>
    <t>Finnmark</t>
  </si>
  <si>
    <t>Tustna</t>
  </si>
  <si>
    <t>Vestnes</t>
  </si>
  <si>
    <t>Ørskog</t>
  </si>
  <si>
    <t>Areal Kanthøgmyr</t>
  </si>
  <si>
    <t>Klæbu</t>
  </si>
  <si>
    <t>Naturbase DNhb13 *</t>
  </si>
  <si>
    <t xml:space="preserve">Overlappende areal </t>
  </si>
  <si>
    <t>Meldal</t>
  </si>
  <si>
    <t>Myrbase *</t>
  </si>
  <si>
    <t>Midtre Gauldal</t>
  </si>
  <si>
    <t>Orkdal</t>
  </si>
  <si>
    <t>Osen</t>
  </si>
  <si>
    <t>Selbu</t>
  </si>
  <si>
    <t>Snillfjord</t>
  </si>
  <si>
    <t>Trondheim</t>
  </si>
  <si>
    <t>Grong</t>
  </si>
  <si>
    <t>Høylandet</t>
  </si>
  <si>
    <t>Leksvik</t>
  </si>
  <si>
    <t>Levanger</t>
  </si>
  <si>
    <t>Namdalseid</t>
  </si>
  <si>
    <t>Namsos</t>
  </si>
  <si>
    <t>Snåsa</t>
  </si>
  <si>
    <t>Steinkjer</t>
  </si>
  <si>
    <t>Stjørdal</t>
  </si>
  <si>
    <t>Verdal</t>
  </si>
  <si>
    <t>Verran</t>
  </si>
  <si>
    <t>Harstad</t>
  </si>
  <si>
    <t>* Kanthøgmyr utgjør ofte bare en liten del av den kartlagte lokaliteten. Det reelle arealet av typen kan derfor være en god del mindre enn det som er oppgitt i tabellen</t>
  </si>
  <si>
    <t>Blindheim, T., Thingstad, P.G., Gaarder, G. (red.)  2011. Naturfaglig evaluering av norske verneområder. Dekning av naturtyper og arter. NINA Rapport 539. Norsk institutt for naturforskning.</t>
  </si>
  <si>
    <t>Joosten, H., Barthelmes, A., Couwenberg, J., Hassel, K., Moen, A., Tegetmeyer, C. &amp; Lyngstad, A. 2015. Metoder for å beregne endring i klimagassutslipp ved restaurering av myr. NTNU Vitenskapsmuseet naturhistorisk rapport 2015-10. NTNU Vitenskapsmuseet.</t>
  </si>
  <si>
    <t>Joosten, H., Tanneberger, F. &amp; Moen, A. (red.) 2017. Mires and peatlands in Europe. Status, distribution and conservation. Schweizerbart Science Publishers, Stuttgart.</t>
  </si>
  <si>
    <t>Lyngstad, A., Bjerke, J.W., Brandrud, T.E. &amp; Øien, D.-I. 2017. Våtmark. I: Nybø, S. &amp; Evju, M. (red.). Fagsystem for fastsetting av god økologisk tilstand. Forslag fra et ekspertråd. – Ekspertrådet for økologisk tilstand, https://www.regjeringen.no/no/dokumenter/fagsystem-for-fastsetting-av-god-okologisk-tilstand/id2558481/. S. 93-114.</t>
  </si>
  <si>
    <t>Lyngstad, A., Moen, A. &amp; Øien, D.-I. 2012. Årsrapport for "Kunnskap om myr" 2012. NTNU Vitenskapsmuseet Botanisk notat 2012-6. NTNU Vitenskapsmuseet.</t>
  </si>
  <si>
    <t>Lyngstad, A., Moen, A. &amp; Øien, D.-I. 2016. Evaluering av naturtyper i Emerald Network. Gjenvoksingsmyr, aapamyr, rikmyr, alpine rikmyrer og pionersamfunn. – NTNU Vitenskapsmuseet naturhistorisk notat 2016-2: 1-56.</t>
  </si>
  <si>
    <t>Moen, A., Lyngstad, A. &amp; Øien, D.-I. 2011. Kunnskapsstatus og innspill til faggrunnlag for oseanisk nedbørsmyr som utvalgt naturtype. NTNU Vitenskapsmuseet Rapport botanisk serie 2011-7. NTNU Vitenskapsmuseet.</t>
  </si>
  <si>
    <t>Øien, D.-I., Fandrem, M. &amp; Lyngstad, A. 2021. Potensiell karbonmengd i ulike areal- og naturtypar i Kinn kommune, Vestland. – NTNU Vitenskapsmuseet naturhistorisk rapport 2021-9: 1-41.</t>
  </si>
  <si>
    <t>Økonomisk analyse</t>
  </si>
  <si>
    <t>Øyvind Nystad Handberg og Kristin Magnussen, Menon</t>
  </si>
  <si>
    <t>Vedlegg 4 til NINA Rapport 2136: Kyrkjeeide et al. 2022. Oppfølging av «Trua natur». Oppdaterte kunnskapsgrunnlag og forslag til videreutvikling av metodikk. NINA Rapport 2136.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</si>
</sst>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6" x14ac:knownFonts="1">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name val="Calibri"/>
      <family val="2"/>
      <scheme val="minor"/>
    </font>
    <font>
      <b/>
      <sz val="9"/>
      <color indexed="81"/>
      <name val="Tahoma"/>
      <family val="2"/>
    </font>
    <font>
      <sz val="9"/>
      <color indexed="81"/>
      <name val="Tahoma"/>
      <family val="2"/>
    </font>
    <font>
      <sz val="10"/>
      <color indexed="8"/>
      <name val="Arial"/>
      <family val="2"/>
    </font>
    <font>
      <sz val="8"/>
      <name val="Calibri"/>
      <family val="2"/>
      <scheme val="minor"/>
    </font>
    <font>
      <vertAlign val="superscript"/>
      <sz val="11"/>
      <name val="Calibri"/>
      <family val="2"/>
      <scheme val="minor"/>
    </font>
    <font>
      <i/>
      <sz val="11"/>
      <name val="Calibri"/>
      <family val="2"/>
      <scheme val="minor"/>
    </font>
    <font>
      <sz val="11"/>
      <color rgb="FF9C0006"/>
      <name val="Calibri"/>
      <family val="2"/>
      <scheme val="minor"/>
    </font>
    <font>
      <b/>
      <sz val="14"/>
      <color theme="1"/>
      <name val="Calibri"/>
      <family val="2"/>
      <scheme val="minor"/>
    </font>
    <font>
      <sz val="10.5"/>
      <name val="Arial"/>
      <family val="2"/>
    </font>
    <font>
      <sz val="11"/>
      <color rgb="FF000000"/>
      <name val="Calibri"/>
      <family val="2"/>
      <scheme val="minor"/>
    </font>
    <font>
      <b/>
      <sz val="11"/>
      <color rgb="FF00000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indexed="22"/>
        <bgColor indexed="0"/>
      </patternFill>
    </fill>
    <fill>
      <patternFill patternType="solid">
        <fgColor theme="0" tint="-0.249977111117893"/>
        <bgColor indexed="64"/>
      </patternFill>
    </fill>
    <fill>
      <patternFill patternType="solid">
        <fgColor rgb="FFFFC7CE"/>
      </patternFill>
    </fill>
    <fill>
      <patternFill patternType="solid">
        <fgColor theme="4" tint="0.59999389629810485"/>
        <bgColor indexed="64"/>
      </patternFill>
    </fill>
    <fill>
      <patternFill patternType="solid">
        <fgColor rgb="FF92D050"/>
        <bgColor indexed="64"/>
      </patternFill>
    </fill>
    <fill>
      <patternFill patternType="solid">
        <fgColor rgb="FFE2EFDA"/>
        <bgColor rgb="FF000000"/>
      </patternFill>
    </fill>
    <fill>
      <patternFill patternType="solid">
        <fgColor rgb="FF000000"/>
        <bgColor rgb="FF000000"/>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s>
  <cellStyleXfs count="4">
    <xf numFmtId="0" fontId="0" fillId="0" borderId="0"/>
    <xf numFmtId="0" fontId="7" fillId="0" borderId="0"/>
    <xf numFmtId="0" fontId="7" fillId="0" borderId="0"/>
    <xf numFmtId="0" fontId="11" fillId="6" borderId="0" applyNumberFormat="0" applyBorder="0" applyAlignment="0" applyProtection="0"/>
  </cellStyleXfs>
  <cellXfs count="120">
    <xf numFmtId="0" fontId="0" fillId="0" borderId="0" xfId="0"/>
    <xf numFmtId="0" fontId="1" fillId="0" borderId="0" xfId="0" applyFont="1"/>
    <xf numFmtId="0" fontId="3" fillId="0" borderId="0" xfId="0" applyFont="1"/>
    <xf numFmtId="0" fontId="2" fillId="0" borderId="0" xfId="0" applyFont="1"/>
    <xf numFmtId="0" fontId="0" fillId="2" borderId="0" xfId="0" applyFill="1"/>
    <xf numFmtId="0" fontId="1" fillId="3" borderId="0" xfId="0" applyFont="1" applyFill="1"/>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lignment wrapText="1"/>
    </xf>
    <xf numFmtId="0" fontId="1" fillId="0" borderId="0" xfId="0" applyFont="1" applyAlignment="1">
      <alignment wrapText="1"/>
    </xf>
    <xf numFmtId="0" fontId="0" fillId="3" borderId="0" xfId="0" applyFill="1" applyAlignment="1">
      <alignment wrapText="1"/>
    </xf>
    <xf numFmtId="0" fontId="2" fillId="2" borderId="0" xfId="0" applyFont="1" applyFill="1" applyAlignment="1">
      <alignment wrapText="1"/>
    </xf>
    <xf numFmtId="49" fontId="4" fillId="2" borderId="0" xfId="0" applyNumberFormat="1" applyFont="1" applyFill="1" applyAlignment="1">
      <alignment wrapText="1"/>
    </xf>
    <xf numFmtId="0" fontId="4" fillId="0" borderId="0" xfId="0" applyFont="1" applyAlignment="1">
      <alignment wrapText="1"/>
    </xf>
    <xf numFmtId="0" fontId="0" fillId="3" borderId="0" xfId="0" applyFill="1" applyAlignment="1" applyProtection="1">
      <alignment vertical="top" wrapText="1"/>
      <protection hidden="1"/>
    </xf>
    <xf numFmtId="9" fontId="0" fillId="3" borderId="0" xfId="0" applyNumberFormat="1" applyFill="1" applyAlignment="1" applyProtection="1">
      <alignment vertical="top" wrapText="1"/>
      <protection hidden="1"/>
    </xf>
    <xf numFmtId="0" fontId="1" fillId="0" borderId="0" xfId="0" applyFont="1" applyAlignment="1">
      <alignment vertical="top"/>
    </xf>
    <xf numFmtId="0" fontId="0" fillId="0" borderId="0" xfId="0" applyAlignment="1">
      <alignment vertical="top"/>
    </xf>
    <xf numFmtId="0" fontId="0" fillId="3" borderId="0" xfId="0" applyFill="1" applyAlignment="1">
      <alignment vertical="top" wrapText="1"/>
    </xf>
    <xf numFmtId="0" fontId="4" fillId="0" borderId="18" xfId="1" applyFont="1" applyBorder="1"/>
    <xf numFmtId="0" fontId="4" fillId="0" borderId="0" xfId="0" applyFont="1"/>
    <xf numFmtId="0" fontId="2" fillId="0" borderId="0" xfId="0" applyFont="1" applyAlignment="1">
      <alignment wrapText="1"/>
    </xf>
    <xf numFmtId="0" fontId="2" fillId="3" borderId="0" xfId="0" applyFont="1" applyFill="1" applyAlignment="1">
      <alignment wrapText="1"/>
    </xf>
    <xf numFmtId="49" fontId="4" fillId="3" borderId="0" xfId="0" applyNumberFormat="1" applyFont="1" applyFill="1" applyAlignment="1">
      <alignment wrapText="1"/>
    </xf>
    <xf numFmtId="49" fontId="4" fillId="0" borderId="0" xfId="0" applyNumberFormat="1" applyFont="1" applyAlignment="1">
      <alignment wrapText="1"/>
    </xf>
    <xf numFmtId="49" fontId="4" fillId="3" borderId="0" xfId="0" applyNumberFormat="1" applyFont="1" applyFill="1" applyAlignment="1">
      <alignment vertical="top" wrapText="1"/>
    </xf>
    <xf numFmtId="0" fontId="10" fillId="0" borderId="0" xfId="0" applyFont="1"/>
    <xf numFmtId="0" fontId="4" fillId="3" borderId="0" xfId="0" applyFont="1" applyFill="1"/>
    <xf numFmtId="0" fontId="4" fillId="3" borderId="0" xfId="0" applyFont="1" applyFill="1" applyAlignment="1" applyProtection="1">
      <alignment vertical="top" wrapText="1"/>
      <protection hidden="1"/>
    </xf>
    <xf numFmtId="0" fontId="0" fillId="2" borderId="0" xfId="0" applyFill="1" applyAlignment="1">
      <alignment wrapText="1"/>
    </xf>
    <xf numFmtId="0" fontId="1" fillId="3" borderId="0" xfId="0" applyFont="1" applyFill="1" applyAlignment="1">
      <alignment wrapText="1"/>
    </xf>
    <xf numFmtId="0" fontId="4" fillId="4" borderId="9" xfId="1" applyFont="1" applyFill="1" applyBorder="1" applyAlignment="1">
      <alignment horizontal="center"/>
    </xf>
    <xf numFmtId="0" fontId="4" fillId="4" borderId="10" xfId="1" applyFont="1" applyFill="1" applyBorder="1" applyAlignment="1">
      <alignment horizontal="centerContinuous"/>
    </xf>
    <xf numFmtId="0" fontId="4" fillId="4" borderId="11" xfId="1" applyFont="1" applyFill="1" applyBorder="1" applyAlignment="1">
      <alignment horizontal="centerContinuous"/>
    </xf>
    <xf numFmtId="0" fontId="4" fillId="4" borderId="12" xfId="1" applyFont="1" applyFill="1" applyBorder="1" applyAlignment="1">
      <alignment horizontal="centerContinuous"/>
    </xf>
    <xf numFmtId="0" fontId="4" fillId="4" borderId="13" xfId="1" applyFont="1" applyFill="1" applyBorder="1" applyAlignment="1">
      <alignment horizontal="center"/>
    </xf>
    <xf numFmtId="0" fontId="4" fillId="4" borderId="14" xfId="1" applyFont="1" applyFill="1" applyBorder="1" applyAlignment="1">
      <alignment horizontal="center"/>
    </xf>
    <xf numFmtId="0" fontId="4" fillId="4" borderId="15" xfId="1" applyFont="1" applyFill="1" applyBorder="1" applyAlignment="1">
      <alignment horizontal="center"/>
    </xf>
    <xf numFmtId="0" fontId="4" fillId="4" borderId="16" xfId="1" applyFont="1" applyFill="1" applyBorder="1" applyAlignment="1">
      <alignment horizontal="center"/>
    </xf>
    <xf numFmtId="0" fontId="4" fillId="4" borderId="17" xfId="1" applyFont="1" applyFill="1" applyBorder="1" applyAlignment="1">
      <alignment horizontal="center"/>
    </xf>
    <xf numFmtId="0" fontId="4" fillId="0" borderId="19" xfId="1" applyFont="1" applyBorder="1"/>
    <xf numFmtId="0" fontId="4" fillId="0" borderId="20" xfId="1" applyFont="1" applyBorder="1" applyAlignment="1">
      <alignment horizontal="right"/>
    </xf>
    <xf numFmtId="0" fontId="4" fillId="0" borderId="21" xfId="1" applyFont="1" applyBorder="1" applyAlignment="1">
      <alignment horizontal="right"/>
    </xf>
    <xf numFmtId="0" fontId="4" fillId="0" borderId="22" xfId="1" applyFont="1" applyBorder="1" applyAlignment="1">
      <alignment horizontal="right"/>
    </xf>
    <xf numFmtId="0" fontId="4" fillId="0" borderId="23" xfId="1" applyFont="1" applyBorder="1" applyAlignment="1">
      <alignment horizontal="right"/>
    </xf>
    <xf numFmtId="0" fontId="4" fillId="0" borderId="12" xfId="0" applyFont="1" applyBorder="1"/>
    <xf numFmtId="0" fontId="4" fillId="0" borderId="24" xfId="1" applyFont="1" applyBorder="1"/>
    <xf numFmtId="0" fontId="4" fillId="0" borderId="24" xfId="1" applyFont="1" applyBorder="1" applyAlignment="1">
      <alignment horizontal="right"/>
    </xf>
    <xf numFmtId="0" fontId="4" fillId="0" borderId="25" xfId="1" applyFont="1" applyBorder="1" applyAlignment="1">
      <alignment horizontal="right"/>
    </xf>
    <xf numFmtId="0" fontId="4" fillId="0" borderId="18" xfId="1" applyFont="1" applyBorder="1" applyAlignment="1">
      <alignment horizontal="right"/>
    </xf>
    <xf numFmtId="0" fontId="4" fillId="0" borderId="26" xfId="1" applyFont="1" applyBorder="1" applyAlignment="1">
      <alignment horizontal="right"/>
    </xf>
    <xf numFmtId="0" fontId="4" fillId="0" borderId="27" xfId="0" applyFont="1" applyBorder="1"/>
    <xf numFmtId="0" fontId="4" fillId="0" borderId="0" xfId="1" applyFont="1"/>
    <xf numFmtId="0" fontId="4" fillId="0" borderId="28" xfId="1" applyFont="1" applyBorder="1"/>
    <xf numFmtId="0" fontId="4" fillId="0" borderId="27" xfId="1" applyFont="1" applyBorder="1"/>
    <xf numFmtId="0" fontId="4" fillId="0" borderId="28" xfId="0" applyFont="1" applyBorder="1"/>
    <xf numFmtId="0" fontId="4" fillId="0" borderId="29" xfId="1" applyFont="1" applyBorder="1"/>
    <xf numFmtId="0" fontId="4" fillId="0" borderId="14" xfId="1" applyFont="1" applyBorder="1"/>
    <xf numFmtId="0" fontId="4" fillId="0" borderId="16" xfId="1" applyFont="1" applyBorder="1"/>
    <xf numFmtId="0" fontId="4" fillId="0" borderId="17" xfId="1" applyFont="1" applyBorder="1"/>
    <xf numFmtId="0" fontId="4" fillId="0" borderId="14" xfId="0" applyFont="1" applyBorder="1"/>
    <xf numFmtId="0" fontId="2" fillId="0" borderId="30" xfId="1" applyFont="1" applyBorder="1"/>
    <xf numFmtId="0" fontId="2" fillId="0" borderId="31" xfId="1" applyFont="1" applyBorder="1"/>
    <xf numFmtId="0" fontId="2" fillId="0" borderId="32" xfId="1" applyFont="1" applyBorder="1"/>
    <xf numFmtId="0" fontId="4" fillId="0" borderId="23" xfId="2" applyFont="1" applyBorder="1" applyAlignment="1">
      <alignment wrapText="1"/>
    </xf>
    <xf numFmtId="0" fontId="4" fillId="0" borderId="20" xfId="2" applyFont="1" applyBorder="1" applyAlignment="1">
      <alignment horizontal="right" wrapText="1"/>
    </xf>
    <xf numFmtId="0" fontId="4" fillId="0" borderId="25" xfId="2" applyFont="1" applyBorder="1" applyAlignment="1">
      <alignment horizontal="right" wrapText="1"/>
    </xf>
    <xf numFmtId="0" fontId="4" fillId="0" borderId="18" xfId="2" applyFont="1" applyBorder="1" applyAlignment="1">
      <alignment horizontal="right" wrapText="1"/>
    </xf>
    <xf numFmtId="0" fontId="4" fillId="0" borderId="23" xfId="2" applyFont="1" applyBorder="1" applyAlignment="1">
      <alignment horizontal="right" wrapText="1"/>
    </xf>
    <xf numFmtId="0" fontId="4" fillId="0" borderId="33" xfId="2" applyFont="1" applyBorder="1" applyAlignment="1">
      <alignment horizontal="right" wrapText="1"/>
    </xf>
    <xf numFmtId="0" fontId="4" fillId="0" borderId="26" xfId="2" applyFont="1" applyBorder="1" applyAlignment="1">
      <alignment wrapText="1"/>
    </xf>
    <xf numFmtId="0" fontId="4" fillId="0" borderId="24" xfId="2" applyFont="1" applyBorder="1" applyAlignment="1">
      <alignment horizontal="right" wrapText="1"/>
    </xf>
    <xf numFmtId="0" fontId="4" fillId="0" borderId="26" xfId="2" applyFont="1" applyBorder="1" applyAlignment="1">
      <alignment horizontal="right" wrapText="1"/>
    </xf>
    <xf numFmtId="0" fontId="4" fillId="0" borderId="34" xfId="2" applyFont="1" applyBorder="1" applyAlignment="1">
      <alignment horizontal="right" wrapText="1"/>
    </xf>
    <xf numFmtId="0" fontId="4" fillId="0" borderId="0" xfId="2" applyFont="1"/>
    <xf numFmtId="0" fontId="4" fillId="0" borderId="27" xfId="2" applyFont="1" applyBorder="1"/>
    <xf numFmtId="0" fontId="4" fillId="0" borderId="28" xfId="2" applyFont="1" applyBorder="1"/>
    <xf numFmtId="0" fontId="10" fillId="0" borderId="28" xfId="2" applyFont="1" applyBorder="1"/>
    <xf numFmtId="0" fontId="4" fillId="3" borderId="0" xfId="0" applyFont="1" applyFill="1" applyAlignment="1">
      <alignment vertical="top" wrapText="1"/>
    </xf>
    <xf numFmtId="0" fontId="2" fillId="3" borderId="0" xfId="0" applyFont="1" applyFill="1"/>
    <xf numFmtId="164" fontId="4" fillId="3" borderId="0" xfId="0" applyNumberFormat="1" applyFont="1" applyFill="1"/>
    <xf numFmtId="0" fontId="1" fillId="7" borderId="0" xfId="0" applyFont="1" applyFill="1"/>
    <xf numFmtId="0" fontId="0" fillId="7" borderId="0" xfId="0" applyFill="1"/>
    <xf numFmtId="0" fontId="12" fillId="0" borderId="0" xfId="0" applyFont="1"/>
    <xf numFmtId="0" fontId="11" fillId="6" borderId="0" xfId="3"/>
    <xf numFmtId="0" fontId="0" fillId="8" borderId="0" xfId="0" applyFill="1"/>
    <xf numFmtId="0" fontId="4" fillId="0" borderId="0" xfId="0" applyFont="1" applyAlignment="1">
      <alignment horizontal="left"/>
    </xf>
    <xf numFmtId="0" fontId="4" fillId="0" borderId="0" xfId="0" applyFont="1" applyAlignment="1">
      <alignment vertical="center"/>
    </xf>
    <xf numFmtId="49" fontId="4" fillId="3" borderId="0" xfId="0" applyNumberFormat="1" applyFont="1" applyFill="1" applyAlignment="1">
      <alignment vertical="center" wrapText="1"/>
    </xf>
    <xf numFmtId="49" fontId="4" fillId="2" borderId="0" xfId="0" applyNumberFormat="1" applyFont="1" applyFill="1" applyAlignment="1">
      <alignment vertical="center" wrapText="1"/>
    </xf>
    <xf numFmtId="0" fontId="4" fillId="3" borderId="0" xfId="0" applyFont="1" applyFill="1" applyAlignment="1">
      <alignment wrapText="1"/>
    </xf>
    <xf numFmtId="0" fontId="13" fillId="0" borderId="0" xfId="0" applyFont="1"/>
    <xf numFmtId="0" fontId="4" fillId="5" borderId="12" xfId="0" applyFont="1" applyFill="1" applyBorder="1" applyAlignment="1">
      <alignment horizontal="centerContinuous"/>
    </xf>
    <xf numFmtId="0" fontId="4" fillId="5" borderId="17" xfId="0" applyFont="1" applyFill="1" applyBorder="1" applyAlignment="1">
      <alignment horizontal="center"/>
    </xf>
    <xf numFmtId="0" fontId="4" fillId="0" borderId="17" xfId="0" applyFont="1" applyBorder="1"/>
    <xf numFmtId="0" fontId="10"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wrapText="1"/>
    </xf>
    <xf numFmtId="0" fontId="1" fillId="3" borderId="0" xfId="0" applyFont="1" applyFill="1" applyAlignment="1">
      <alignment vertical="top" wrapText="1"/>
    </xf>
    <xf numFmtId="164" fontId="2" fillId="3" borderId="0" xfId="0" applyNumberFormat="1" applyFont="1" applyFill="1" applyAlignment="1">
      <alignment wrapText="1"/>
    </xf>
    <xf numFmtId="0" fontId="4" fillId="0" borderId="0" xfId="0" applyFont="1" applyFill="1" applyAlignment="1"/>
    <xf numFmtId="0" fontId="0" fillId="0" borderId="0" xfId="0" applyFill="1"/>
    <xf numFmtId="0" fontId="1" fillId="0" borderId="0" xfId="0" applyFont="1" applyAlignment="1">
      <alignment horizontal="center"/>
    </xf>
    <xf numFmtId="0" fontId="1" fillId="0" borderId="0" xfId="0" applyFont="1" applyAlignment="1">
      <alignment horizontal="center" vertical="top"/>
    </xf>
    <xf numFmtId="0" fontId="14" fillId="0" borderId="0" xfId="0" applyFont="1"/>
    <xf numFmtId="0" fontId="14" fillId="9" borderId="0" xfId="0" applyFont="1" applyFill="1"/>
    <xf numFmtId="0" fontId="15" fillId="10" borderId="0" xfId="0" applyFont="1" applyFill="1"/>
    <xf numFmtId="0" fontId="15" fillId="0" borderId="0" xfId="0" applyFont="1"/>
  </cellXfs>
  <cellStyles count="4">
    <cellStyle name="Bad" xfId="3" builtinId="27"/>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tabSelected="1" zoomScaleNormal="100" workbookViewId="0">
      <selection activeCell="A3" sqref="A3"/>
    </sheetView>
  </sheetViews>
  <sheetFormatPr defaultColWidth="9.21875" defaultRowHeight="14.4" x14ac:dyDescent="0.3"/>
  <cols>
    <col min="1" max="1" width="33" style="32" customWidth="1"/>
    <col min="2" max="2" width="52" style="32" customWidth="1"/>
    <col min="3" max="3" width="80.77734375" style="25" customWidth="1"/>
    <col min="4" max="4" width="37.5546875" style="25" customWidth="1"/>
    <col min="5" max="5" width="38.21875" style="25" customWidth="1"/>
    <col min="6" max="6" width="9.21875" style="32"/>
    <col min="7" max="7" width="32.21875" style="32" customWidth="1"/>
    <col min="8" max="8" width="10.21875" style="32" customWidth="1"/>
    <col min="9" max="9" width="11.21875" style="32" customWidth="1"/>
    <col min="10" max="16384" width="9.21875" style="32"/>
  </cols>
  <sheetData>
    <row r="1" spans="1:8" x14ac:dyDescent="0.3">
      <c r="A1" s="32" t="s">
        <v>0</v>
      </c>
    </row>
    <row r="2" spans="1:8" x14ac:dyDescent="0.3">
      <c r="A2" s="32" t="s">
        <v>447</v>
      </c>
    </row>
    <row r="3" spans="1:8" x14ac:dyDescent="0.3">
      <c r="A3" s="32" t="s">
        <v>1</v>
      </c>
      <c r="B3" s="32" t="s">
        <v>2</v>
      </c>
    </row>
    <row r="5" spans="1:8" x14ac:dyDescent="0.3">
      <c r="A5" s="3" t="s">
        <v>3</v>
      </c>
      <c r="B5" s="3" t="s">
        <v>4</v>
      </c>
      <c r="C5" s="33" t="s">
        <v>5</v>
      </c>
      <c r="D5" s="33" t="s">
        <v>6</v>
      </c>
      <c r="E5" s="33" t="s">
        <v>7</v>
      </c>
    </row>
    <row r="6" spans="1:8" x14ac:dyDescent="0.3">
      <c r="A6" s="32" t="s">
        <v>8</v>
      </c>
      <c r="B6" s="32" t="s">
        <v>9</v>
      </c>
      <c r="C6" s="34" t="s">
        <v>10</v>
      </c>
      <c r="D6" s="23"/>
      <c r="E6" s="33"/>
    </row>
    <row r="7" spans="1:8" x14ac:dyDescent="0.3">
      <c r="A7" s="116" t="s">
        <v>445</v>
      </c>
      <c r="B7" s="116" t="s">
        <v>9</v>
      </c>
      <c r="C7" s="117" t="s">
        <v>446</v>
      </c>
      <c r="D7" s="118"/>
      <c r="E7" s="116"/>
      <c r="F7" s="116"/>
      <c r="G7" s="119"/>
      <c r="H7" s="116"/>
    </row>
    <row r="8" spans="1:8" x14ac:dyDescent="0.3">
      <c r="A8" s="32" t="s">
        <v>11</v>
      </c>
      <c r="B8" s="32" t="s">
        <v>12</v>
      </c>
      <c r="C8" s="35" t="s">
        <v>13</v>
      </c>
      <c r="D8" s="24"/>
      <c r="E8" s="36"/>
    </row>
    <row r="9" spans="1:8" x14ac:dyDescent="0.3">
      <c r="A9" s="32" t="s">
        <v>14</v>
      </c>
      <c r="B9" s="32" t="s">
        <v>15</v>
      </c>
      <c r="C9" s="35" t="s">
        <v>16</v>
      </c>
      <c r="D9" s="24"/>
      <c r="E9" s="36"/>
    </row>
    <row r="10" spans="1:8" ht="72" x14ac:dyDescent="0.3">
      <c r="A10" s="32" t="s">
        <v>17</v>
      </c>
      <c r="B10" s="32" t="s">
        <v>18</v>
      </c>
      <c r="C10" s="35" t="s">
        <v>19</v>
      </c>
      <c r="D10" s="24"/>
      <c r="E10" s="36"/>
    </row>
    <row r="11" spans="1:8" ht="409.6" x14ac:dyDescent="0.3">
      <c r="A11" s="32" t="s">
        <v>20</v>
      </c>
      <c r="B11" s="32" t="s">
        <v>21</v>
      </c>
      <c r="C11" s="37" t="s">
        <v>22</v>
      </c>
      <c r="D11" s="35" t="s">
        <v>23</v>
      </c>
      <c r="E11" s="35"/>
    </row>
    <row r="12" spans="1:8" ht="115.2" x14ac:dyDescent="0.3">
      <c r="A12" s="32" t="s">
        <v>24</v>
      </c>
      <c r="B12" s="32" t="s">
        <v>25</v>
      </c>
      <c r="C12" s="35" t="s">
        <v>26</v>
      </c>
      <c r="D12" s="35"/>
      <c r="E12" s="35"/>
    </row>
    <row r="13" spans="1:8" x14ac:dyDescent="0.3">
      <c r="A13" s="32" t="s">
        <v>27</v>
      </c>
      <c r="B13" s="32" t="s">
        <v>28</v>
      </c>
      <c r="C13" s="35" t="s">
        <v>29</v>
      </c>
      <c r="D13" s="35"/>
      <c r="E13" s="35"/>
    </row>
    <row r="14" spans="1:8" ht="115.2" x14ac:dyDescent="0.3">
      <c r="A14" s="32" t="s">
        <v>30</v>
      </c>
      <c r="B14" s="32" t="s">
        <v>31</v>
      </c>
      <c r="C14" s="35" t="s">
        <v>32</v>
      </c>
      <c r="D14" s="35"/>
      <c r="E14" s="35"/>
    </row>
    <row r="15" spans="1:8" x14ac:dyDescent="0.3">
      <c r="A15" s="32" t="s">
        <v>33</v>
      </c>
      <c r="B15" s="32" t="s">
        <v>34</v>
      </c>
      <c r="C15" s="35" t="s">
        <v>35</v>
      </c>
      <c r="D15" s="35"/>
      <c r="E15" s="35"/>
    </row>
    <row r="16" spans="1:8" x14ac:dyDescent="0.3">
      <c r="A16" s="32" t="s">
        <v>36</v>
      </c>
      <c r="C16" s="35" t="s">
        <v>37</v>
      </c>
      <c r="D16" s="35"/>
      <c r="E16" s="35"/>
    </row>
    <row r="17" spans="1:5" x14ac:dyDescent="0.3">
      <c r="A17" s="32" t="s">
        <v>38</v>
      </c>
      <c r="B17" s="98">
        <v>2018</v>
      </c>
      <c r="C17" s="35" t="s">
        <v>39</v>
      </c>
      <c r="D17" s="24"/>
      <c r="E17" s="35"/>
    </row>
    <row r="18" spans="1:5" x14ac:dyDescent="0.3">
      <c r="A18" s="32" t="s">
        <v>40</v>
      </c>
      <c r="B18" s="32" t="s">
        <v>41</v>
      </c>
      <c r="C18" s="35" t="s">
        <v>42</v>
      </c>
      <c r="D18" s="24"/>
      <c r="E18" s="35"/>
    </row>
    <row r="19" spans="1:5" x14ac:dyDescent="0.3">
      <c r="A19" s="32" t="s">
        <v>43</v>
      </c>
      <c r="B19" s="32" t="s">
        <v>44</v>
      </c>
      <c r="C19" s="35" t="s">
        <v>45</v>
      </c>
      <c r="D19" s="24"/>
      <c r="E19" s="35"/>
    </row>
    <row r="20" spans="1:5" x14ac:dyDescent="0.3">
      <c r="A20" s="99" t="s">
        <v>46</v>
      </c>
      <c r="B20" s="99" t="s">
        <v>47</v>
      </c>
      <c r="C20" s="100" t="s">
        <v>48</v>
      </c>
      <c r="D20" s="101"/>
      <c r="E20" s="35"/>
    </row>
    <row r="21" spans="1:5" ht="43.2" x14ac:dyDescent="0.3">
      <c r="A21" s="99" t="s">
        <v>49</v>
      </c>
      <c r="B21" s="99" t="s">
        <v>50</v>
      </c>
      <c r="C21" s="100" t="s">
        <v>51</v>
      </c>
      <c r="D21" s="100"/>
      <c r="E21" s="35"/>
    </row>
    <row r="22" spans="1:5" ht="57.6" x14ac:dyDescent="0.3">
      <c r="A22" s="99" t="s">
        <v>52</v>
      </c>
      <c r="B22" s="99" t="s">
        <v>50</v>
      </c>
      <c r="C22" s="100" t="s">
        <v>53</v>
      </c>
      <c r="D22" s="100"/>
      <c r="E22" s="35"/>
    </row>
    <row r="23" spans="1:5" ht="129.6" x14ac:dyDescent="0.3">
      <c r="A23" s="99" t="s">
        <v>54</v>
      </c>
      <c r="B23" s="99" t="s">
        <v>55</v>
      </c>
      <c r="C23" s="100" t="s">
        <v>56</v>
      </c>
      <c r="D23" s="100" t="s">
        <v>57</v>
      </c>
      <c r="E23" s="35"/>
    </row>
    <row r="24" spans="1:5" ht="302.39999999999998" x14ac:dyDescent="0.3">
      <c r="A24" s="99" t="s">
        <v>58</v>
      </c>
      <c r="B24" s="99" t="s">
        <v>59</v>
      </c>
      <c r="C24" s="100" t="s">
        <v>60</v>
      </c>
      <c r="D24" s="100" t="s">
        <v>61</v>
      </c>
      <c r="E24" s="35"/>
    </row>
    <row r="25" spans="1:5" ht="158.4" x14ac:dyDescent="0.3">
      <c r="A25" s="99" t="s">
        <v>62</v>
      </c>
      <c r="B25" s="99" t="s">
        <v>63</v>
      </c>
      <c r="C25" s="100" t="s">
        <v>64</v>
      </c>
      <c r="D25" s="100" t="s">
        <v>65</v>
      </c>
      <c r="E25" s="35"/>
    </row>
    <row r="26" spans="1:5" ht="201.6" x14ac:dyDescent="0.3">
      <c r="A26" s="99" t="s">
        <v>66</v>
      </c>
      <c r="B26" s="99" t="s">
        <v>67</v>
      </c>
      <c r="C26" s="100" t="s">
        <v>68</v>
      </c>
      <c r="D26" s="100" t="s">
        <v>69</v>
      </c>
      <c r="E26" s="35" t="s">
        <v>70</v>
      </c>
    </row>
    <row r="27" spans="1:5" ht="246.6" x14ac:dyDescent="0.3">
      <c r="A27" s="99" t="s">
        <v>71</v>
      </c>
      <c r="B27" s="99" t="s">
        <v>72</v>
      </c>
      <c r="C27" s="100" t="s">
        <v>73</v>
      </c>
      <c r="D27" s="100" t="s">
        <v>74</v>
      </c>
      <c r="E27" s="35"/>
    </row>
    <row r="28" spans="1:5" s="25" customFormat="1" ht="201.6" x14ac:dyDescent="0.3">
      <c r="A28" s="109" t="s">
        <v>75</v>
      </c>
      <c r="B28" s="109" t="s">
        <v>76</v>
      </c>
      <c r="C28" s="100" t="s">
        <v>77</v>
      </c>
      <c r="D28" s="100" t="s">
        <v>78</v>
      </c>
      <c r="E28" s="35" t="s">
        <v>79</v>
      </c>
    </row>
    <row r="29" spans="1:5" ht="115.2" x14ac:dyDescent="0.3">
      <c r="A29" s="99" t="s">
        <v>80</v>
      </c>
      <c r="B29" s="99" t="s">
        <v>81</v>
      </c>
      <c r="C29" s="100" t="s">
        <v>82</v>
      </c>
      <c r="D29" s="100"/>
      <c r="E29" s="35"/>
    </row>
    <row r="30" spans="1:5" x14ac:dyDescent="0.3">
      <c r="A30" s="99" t="s">
        <v>83</v>
      </c>
      <c r="B30" s="99" t="s">
        <v>84</v>
      </c>
      <c r="C30" s="100"/>
      <c r="D30" s="100"/>
      <c r="E30" s="35"/>
    </row>
    <row r="31" spans="1:5" x14ac:dyDescent="0.3">
      <c r="C31" s="36"/>
      <c r="D31" s="36"/>
      <c r="E31" s="36"/>
    </row>
    <row r="32" spans="1:5" x14ac:dyDescent="0.3">
      <c r="B32" s="99"/>
      <c r="C32" s="36"/>
      <c r="D32" s="36"/>
      <c r="E32" s="36"/>
    </row>
    <row r="33" spans="1:8" x14ac:dyDescent="0.3">
      <c r="B33" s="38" t="s">
        <v>85</v>
      </c>
    </row>
    <row r="34" spans="1:8" x14ac:dyDescent="0.3">
      <c r="B34" s="3" t="s">
        <v>86</v>
      </c>
      <c r="C34" s="33" t="s">
        <v>87</v>
      </c>
      <c r="D34" s="33" t="s">
        <v>88</v>
      </c>
      <c r="E34" s="33" t="s">
        <v>89</v>
      </c>
      <c r="F34" s="3" t="s">
        <v>90</v>
      </c>
      <c r="G34" s="3" t="s">
        <v>91</v>
      </c>
      <c r="H34" s="3" t="s">
        <v>92</v>
      </c>
    </row>
    <row r="35" spans="1:8" ht="28.8" x14ac:dyDescent="0.3">
      <c r="A35" s="3" t="s">
        <v>93</v>
      </c>
      <c r="B35" s="39" t="s">
        <v>94</v>
      </c>
      <c r="C35" s="102" t="s">
        <v>95</v>
      </c>
      <c r="D35" s="102" t="s">
        <v>96</v>
      </c>
      <c r="E35" s="102" t="s">
        <v>97</v>
      </c>
      <c r="F35" s="39" t="s">
        <v>98</v>
      </c>
      <c r="G35" s="39"/>
      <c r="H35" s="39"/>
    </row>
    <row r="36" spans="1:8" ht="28.8" x14ac:dyDescent="0.3">
      <c r="A36" s="3" t="s">
        <v>99</v>
      </c>
      <c r="B36" s="39" t="s">
        <v>94</v>
      </c>
      <c r="C36" s="102" t="s">
        <v>100</v>
      </c>
      <c r="D36" s="102" t="s">
        <v>96</v>
      </c>
      <c r="E36" s="102" t="s">
        <v>97</v>
      </c>
      <c r="F36" s="39" t="s">
        <v>98</v>
      </c>
      <c r="G36" s="39"/>
      <c r="H36" s="39" t="s">
        <v>101</v>
      </c>
    </row>
    <row r="37" spans="1:8" ht="28.8" x14ac:dyDescent="0.3">
      <c r="A37" s="3" t="s">
        <v>102</v>
      </c>
      <c r="B37" s="39" t="s">
        <v>103</v>
      </c>
      <c r="C37" s="102" t="s">
        <v>104</v>
      </c>
      <c r="D37" s="102" t="s">
        <v>96</v>
      </c>
      <c r="E37" s="102" t="s">
        <v>97</v>
      </c>
      <c r="F37" s="39" t="s">
        <v>98</v>
      </c>
      <c r="G37" s="39"/>
      <c r="H37" s="39"/>
    </row>
    <row r="38" spans="1:8" ht="28.8" x14ac:dyDescent="0.3">
      <c r="A38" s="3" t="s">
        <v>105</v>
      </c>
      <c r="B38" s="39" t="s">
        <v>106</v>
      </c>
      <c r="C38" s="102" t="s">
        <v>107</v>
      </c>
      <c r="D38" s="102" t="s">
        <v>108</v>
      </c>
      <c r="E38" s="102" t="s">
        <v>97</v>
      </c>
      <c r="F38" s="39" t="s">
        <v>98</v>
      </c>
      <c r="G38" s="39"/>
      <c r="H38" s="39"/>
    </row>
    <row r="39" spans="1:8" ht="28.8" x14ac:dyDescent="0.3">
      <c r="A39" s="3" t="s">
        <v>109</v>
      </c>
      <c r="B39" s="39" t="s">
        <v>106</v>
      </c>
      <c r="C39" s="102" t="s">
        <v>110</v>
      </c>
      <c r="D39" s="102" t="s">
        <v>96</v>
      </c>
      <c r="E39" s="102" t="s">
        <v>97</v>
      </c>
      <c r="F39" s="39" t="s">
        <v>98</v>
      </c>
      <c r="G39" s="39"/>
      <c r="H39" s="39"/>
    </row>
    <row r="40" spans="1:8" ht="28.8" x14ac:dyDescent="0.3">
      <c r="A40" s="3" t="s">
        <v>111</v>
      </c>
      <c r="B40" s="39" t="s">
        <v>112</v>
      </c>
      <c r="C40" s="102" t="s">
        <v>113</v>
      </c>
      <c r="D40" s="102" t="s">
        <v>96</v>
      </c>
      <c r="E40" s="102" t="s">
        <v>97</v>
      </c>
      <c r="F40" s="39" t="s">
        <v>98</v>
      </c>
      <c r="G40" s="39"/>
      <c r="H40" s="39"/>
    </row>
    <row r="41" spans="1:8" ht="28.8" x14ac:dyDescent="0.3">
      <c r="A41" s="3" t="s">
        <v>114</v>
      </c>
      <c r="B41" s="39" t="s">
        <v>112</v>
      </c>
      <c r="C41" s="102" t="s">
        <v>115</v>
      </c>
      <c r="D41" s="102" t="s">
        <v>96</v>
      </c>
      <c r="E41" s="102" t="s">
        <v>97</v>
      </c>
      <c r="F41" s="39" t="s">
        <v>98</v>
      </c>
      <c r="G41" s="39"/>
      <c r="H41" s="39"/>
    </row>
    <row r="42" spans="1:8" ht="28.8" x14ac:dyDescent="0.3">
      <c r="A42" s="3" t="s">
        <v>116</v>
      </c>
      <c r="B42" s="39" t="s">
        <v>112</v>
      </c>
      <c r="C42" s="102" t="s">
        <v>117</v>
      </c>
      <c r="D42" s="102" t="s">
        <v>96</v>
      </c>
      <c r="E42" s="102" t="s">
        <v>97</v>
      </c>
      <c r="F42" s="39" t="s">
        <v>98</v>
      </c>
      <c r="G42" s="39"/>
      <c r="H42" s="39"/>
    </row>
    <row r="43" spans="1:8" ht="28.8" x14ac:dyDescent="0.3">
      <c r="A43" s="3" t="s">
        <v>118</v>
      </c>
      <c r="B43" s="39" t="s">
        <v>112</v>
      </c>
      <c r="C43" s="102" t="s">
        <v>119</v>
      </c>
      <c r="D43" s="102" t="s">
        <v>96</v>
      </c>
      <c r="E43" s="102" t="s">
        <v>97</v>
      </c>
      <c r="F43" s="39" t="s">
        <v>120</v>
      </c>
      <c r="G43" s="39"/>
      <c r="H43" s="39"/>
    </row>
    <row r="44" spans="1:8" x14ac:dyDescent="0.3">
      <c r="A44" s="103"/>
      <c r="B44" s="3"/>
      <c r="C44" s="33"/>
      <c r="D44" s="33"/>
      <c r="E44" s="33"/>
      <c r="F44" s="3"/>
      <c r="G44" s="3"/>
    </row>
    <row r="45" spans="1:8" x14ac:dyDescent="0.3">
      <c r="B45" s="3"/>
      <c r="C45" s="33"/>
      <c r="D45" s="33"/>
      <c r="E45" s="33"/>
      <c r="F45" s="3"/>
      <c r="G45" s="3"/>
    </row>
    <row r="46" spans="1:8" x14ac:dyDescent="0.3">
      <c r="B46" s="3"/>
      <c r="C46" s="33"/>
      <c r="D46" s="33"/>
      <c r="E46" s="33"/>
      <c r="F46" s="3"/>
      <c r="G46" s="3"/>
    </row>
    <row r="47" spans="1:8" x14ac:dyDescent="0.3">
      <c r="A47" s="3" t="s">
        <v>121</v>
      </c>
      <c r="B47" s="39" t="s">
        <v>122</v>
      </c>
      <c r="C47" s="33"/>
      <c r="D47" s="33"/>
      <c r="E47" s="33"/>
      <c r="F47" s="3"/>
      <c r="G47" s="3"/>
    </row>
    <row r="48" spans="1:8" x14ac:dyDescent="0.3">
      <c r="A48" s="3"/>
      <c r="B48" s="3"/>
      <c r="C48" s="33"/>
      <c r="D48" s="33"/>
      <c r="E48" s="33"/>
      <c r="F48" s="3"/>
      <c r="G48" s="3"/>
    </row>
    <row r="50" spans="1:6" x14ac:dyDescent="0.3">
      <c r="A50" s="38" t="s">
        <v>123</v>
      </c>
    </row>
    <row r="51" spans="1:6" x14ac:dyDescent="0.3">
      <c r="A51" s="3" t="s">
        <v>124</v>
      </c>
      <c r="B51" s="3" t="s">
        <v>125</v>
      </c>
      <c r="C51" s="33" t="s">
        <v>92</v>
      </c>
    </row>
    <row r="52" spans="1:6" ht="28.8" x14ac:dyDescent="0.3">
      <c r="A52" s="39" t="s">
        <v>126</v>
      </c>
      <c r="B52" s="39" t="s">
        <v>127</v>
      </c>
      <c r="C52" s="102" t="s">
        <v>128</v>
      </c>
    </row>
    <row r="54" spans="1:6" x14ac:dyDescent="0.3">
      <c r="A54" s="3" t="s">
        <v>129</v>
      </c>
    </row>
    <row r="55" spans="1:6" x14ac:dyDescent="0.3">
      <c r="A55" s="3" t="s">
        <v>130</v>
      </c>
      <c r="B55" s="3" t="s">
        <v>131</v>
      </c>
      <c r="C55" s="33" t="s">
        <v>132</v>
      </c>
      <c r="D55" s="33" t="s">
        <v>133</v>
      </c>
      <c r="E55" s="33" t="s">
        <v>92</v>
      </c>
    </row>
    <row r="56" spans="1:6" ht="72" x14ac:dyDescent="0.3">
      <c r="A56" s="3" t="s">
        <v>134</v>
      </c>
      <c r="B56" s="34" t="s">
        <v>135</v>
      </c>
      <c r="C56" s="102" t="s">
        <v>136</v>
      </c>
      <c r="D56" s="102" t="s">
        <v>137</v>
      </c>
      <c r="E56" s="102" t="s">
        <v>138</v>
      </c>
    </row>
    <row r="57" spans="1:6" x14ac:dyDescent="0.3">
      <c r="A57" s="3"/>
    </row>
    <row r="59" spans="1:6" x14ac:dyDescent="0.3">
      <c r="C59" s="36"/>
    </row>
    <row r="61" spans="1:6" x14ac:dyDescent="0.3">
      <c r="A61" s="107" t="s">
        <v>139</v>
      </c>
    </row>
    <row r="62" spans="1:6" x14ac:dyDescent="0.3">
      <c r="A62" s="3" t="s">
        <v>140</v>
      </c>
      <c r="B62" s="3" t="s">
        <v>141</v>
      </c>
    </row>
    <row r="63" spans="1:6" ht="259.2" x14ac:dyDescent="0.3">
      <c r="A63" s="39" t="s">
        <v>142</v>
      </c>
      <c r="B63" s="39" t="s">
        <v>143</v>
      </c>
      <c r="E63" s="108" t="s">
        <v>144</v>
      </c>
      <c r="F63" s="3"/>
    </row>
  </sheetData>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2"/>
  <sheetViews>
    <sheetView zoomScaleNormal="100" workbookViewId="0">
      <selection activeCell="B7" sqref="B7"/>
    </sheetView>
  </sheetViews>
  <sheetFormatPr defaultColWidth="9.21875" defaultRowHeight="14.4" x14ac:dyDescent="0.3"/>
  <cols>
    <col min="1" max="1" width="14.44140625" customWidth="1"/>
    <col min="2" max="2" width="18.77734375" customWidth="1"/>
    <col min="3" max="3" width="23" customWidth="1"/>
    <col min="4" max="4" width="19.77734375" customWidth="1"/>
    <col min="5" max="5" width="17.44140625" customWidth="1"/>
    <col min="6" max="6" width="39.5546875" customWidth="1"/>
    <col min="7" max="10" width="20.77734375" customWidth="1"/>
    <col min="11" max="11" width="27.44140625" customWidth="1"/>
    <col min="12" max="12" width="27.21875" customWidth="1"/>
    <col min="13" max="13" width="29.21875" customWidth="1"/>
    <col min="14" max="14" width="23.77734375" customWidth="1"/>
    <col min="15" max="15" width="20.5546875" customWidth="1"/>
    <col min="16" max="16" width="22.5546875" customWidth="1"/>
    <col min="17" max="18" width="20.77734375" customWidth="1"/>
    <col min="19" max="19" width="16.77734375" customWidth="1"/>
  </cols>
  <sheetData>
    <row r="1" spans="1:21" x14ac:dyDescent="0.3">
      <c r="A1" s="1" t="s">
        <v>145</v>
      </c>
    </row>
    <row r="4" spans="1:21" x14ac:dyDescent="0.3">
      <c r="A4" s="1" t="s">
        <v>146</v>
      </c>
      <c r="B4" s="1" t="s">
        <v>147</v>
      </c>
      <c r="C4" s="1" t="s">
        <v>148</v>
      </c>
      <c r="D4" s="1" t="s">
        <v>149</v>
      </c>
      <c r="E4" s="1" t="s">
        <v>150</v>
      </c>
      <c r="F4" s="1" t="s">
        <v>151</v>
      </c>
      <c r="G4" s="114" t="s">
        <v>152</v>
      </c>
      <c r="H4" s="114"/>
      <c r="I4" s="114"/>
      <c r="J4" s="114"/>
      <c r="K4" s="3" t="s">
        <v>153</v>
      </c>
      <c r="L4" s="1" t="s">
        <v>154</v>
      </c>
      <c r="M4" s="114" t="s">
        <v>155</v>
      </c>
      <c r="N4" s="114"/>
      <c r="O4" s="114"/>
      <c r="P4" s="114"/>
      <c r="Q4" s="1" t="s">
        <v>7</v>
      </c>
      <c r="R4" s="1" t="s">
        <v>156</v>
      </c>
      <c r="S4" s="1" t="s">
        <v>157</v>
      </c>
    </row>
    <row r="5" spans="1:21" x14ac:dyDescent="0.3">
      <c r="A5" s="28" t="s">
        <v>158</v>
      </c>
      <c r="B5" s="28"/>
      <c r="C5" s="28"/>
      <c r="D5" s="28" t="str">
        <f>IF(ISTEXT(#REF!),"(NB! Velg tiltakskategori under)","")</f>
        <v/>
      </c>
      <c r="E5" s="28" t="s">
        <v>159</v>
      </c>
      <c r="F5" s="28" t="s">
        <v>159</v>
      </c>
      <c r="G5" s="115" t="s">
        <v>160</v>
      </c>
      <c r="H5" s="115"/>
      <c r="I5" s="115"/>
      <c r="J5" s="115"/>
      <c r="K5" s="28" t="s">
        <v>161</v>
      </c>
      <c r="L5" s="28" t="s">
        <v>159</v>
      </c>
      <c r="M5" s="7" t="s">
        <v>162</v>
      </c>
      <c r="N5" s="28" t="s">
        <v>163</v>
      </c>
      <c r="O5" s="28" t="s">
        <v>164</v>
      </c>
      <c r="P5" s="28" t="s">
        <v>165</v>
      </c>
      <c r="Q5" s="29"/>
      <c r="R5" s="29"/>
    </row>
    <row r="6" spans="1:21" ht="150" customHeight="1" x14ac:dyDescent="0.3">
      <c r="A6" s="28" t="s">
        <v>166</v>
      </c>
      <c r="B6" s="30" t="s">
        <v>167</v>
      </c>
      <c r="C6" s="30" t="s">
        <v>168</v>
      </c>
      <c r="D6" s="30" t="s">
        <v>169</v>
      </c>
      <c r="E6" s="30" t="s">
        <v>170</v>
      </c>
      <c r="F6" s="90" t="s">
        <v>171</v>
      </c>
      <c r="G6" s="40" t="s">
        <v>172</v>
      </c>
      <c r="H6" s="40" t="s">
        <v>173</v>
      </c>
      <c r="I6" s="40" t="s">
        <v>174</v>
      </c>
      <c r="J6" s="27">
        <v>0.37</v>
      </c>
      <c r="K6" s="30" t="s">
        <v>175</v>
      </c>
      <c r="L6" s="30" t="s">
        <v>176</v>
      </c>
      <c r="M6" s="30" t="s">
        <v>177</v>
      </c>
      <c r="N6" s="30" t="s">
        <v>177</v>
      </c>
      <c r="O6" s="30"/>
      <c r="P6" s="30"/>
      <c r="Q6" s="30"/>
      <c r="R6" s="110" t="s">
        <v>178</v>
      </c>
      <c r="S6" s="30" t="s">
        <v>179</v>
      </c>
      <c r="U6" s="20"/>
    </row>
    <row r="7" spans="1:21" ht="149.55000000000001" customHeight="1" x14ac:dyDescent="0.3">
      <c r="A7" s="28" t="s">
        <v>180</v>
      </c>
      <c r="B7" s="30" t="s">
        <v>181</v>
      </c>
      <c r="C7" s="30" t="s">
        <v>168</v>
      </c>
      <c r="D7" s="30" t="s">
        <v>169</v>
      </c>
      <c r="E7" s="30" t="s">
        <v>170</v>
      </c>
      <c r="F7" s="30" t="s">
        <v>182</v>
      </c>
      <c r="G7" s="40" t="s">
        <v>172</v>
      </c>
      <c r="H7" s="26" t="s">
        <v>173</v>
      </c>
      <c r="I7" s="40" t="s">
        <v>183</v>
      </c>
      <c r="J7" s="27">
        <v>0.37</v>
      </c>
      <c r="K7" s="30" t="s">
        <v>175</v>
      </c>
      <c r="L7" s="30" t="s">
        <v>176</v>
      </c>
      <c r="M7" s="30" t="s">
        <v>177</v>
      </c>
      <c r="N7" s="30" t="s">
        <v>177</v>
      </c>
      <c r="O7" s="30"/>
      <c r="P7" s="30" t="s">
        <v>177</v>
      </c>
      <c r="Q7" s="30" t="s">
        <v>184</v>
      </c>
      <c r="R7" s="110" t="s">
        <v>178</v>
      </c>
      <c r="S7" s="30" t="s">
        <v>179</v>
      </c>
    </row>
    <row r="8" spans="1:21" ht="187.2" x14ac:dyDescent="0.3">
      <c r="A8" s="28" t="s">
        <v>185</v>
      </c>
      <c r="B8" s="30" t="s">
        <v>186</v>
      </c>
      <c r="C8" s="30" t="s">
        <v>168</v>
      </c>
      <c r="D8" s="30" t="s">
        <v>187</v>
      </c>
      <c r="E8" s="30" t="s">
        <v>170</v>
      </c>
      <c r="F8" s="90" t="s">
        <v>188</v>
      </c>
      <c r="G8" s="40" t="s">
        <v>189</v>
      </c>
      <c r="H8" s="40" t="str">
        <f>IF(ISNUMBER(SEARCH(Tiltaksanalyse!$A$83,$D8)),Tiltaksanalyse!D$83,IF(ISNUMBER(SEARCH(Tiltaksanalyse!$A$84,Tiltaksanalyse!$D8)),Tiltaksanalyse!D$84,IF(ISNUMBER(SEARCH(Tiltaksanalyse!$A$85,Tiltaksanalyse!$D8)),Tiltaksanalyse!D$85,IF(ISNUMBER(SEARCH(Tiltaksanalyse!$A$86,Tiltaksanalyse!$D8)),Tiltaksanalyse!D$86,IF(ISNUMBER(SEARCH(Tiltaksanalyse!$A$87,Tiltaksanalyse!$D8)),Tiltaksanalyse!D$87,IF(ISNUMBER(SEARCH(Tiltaksanalyse!$A$88,Tiltaksanalyse!$D8)),Tiltaksanalyse!D$88,IF(ISNUMBER(SEARCH(Tiltaksanalyse!$A$89,Tiltaksanalyse!$D8)),Tiltaksanalyse!D$89,IF(ISNUMBER(SEARCH(Tiltaksanalyse!$A$90,Tiltaksanalyse!$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$98,Tiltaksanalyse!$D8)),Tiltaksanalyse!D$97,"")))))))))))))))</f>
        <v xml:space="preserve"> </v>
      </c>
      <c r="I8" s="40" t="s">
        <v>190</v>
      </c>
      <c r="J8" s="26" t="str">
        <f>IF(ISNUMBER(SEARCH(Tiltaksanalyse!$A$83,$D8)),Tiltaksanalyse!F$83,IF(ISNUMBER(SEARCH(Tiltaksanalyse!$A$84,Tiltaksanalyse!$D8)),Tiltaksanalyse!F$84,IF(ISNUMBER(SEARCH(Tiltaksanalyse!$A$85,Tiltaksanalyse!$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$98,Tiltaksanalyse!$D8)),Tiltaksanalyse!F$97,"")))))))))))))))</f>
        <v xml:space="preserve"> </v>
      </c>
      <c r="K8" s="30" t="s">
        <v>175</v>
      </c>
      <c r="L8" s="30" t="s">
        <v>191</v>
      </c>
      <c r="M8" s="30"/>
      <c r="N8" s="30"/>
      <c r="O8" s="30"/>
      <c r="P8" s="30"/>
      <c r="Q8" s="30"/>
      <c r="R8" s="110" t="s">
        <v>192</v>
      </c>
      <c r="S8" s="30" t="s">
        <v>179</v>
      </c>
    </row>
    <row r="9" spans="1:21" x14ac:dyDescent="0.3">
      <c r="A9" s="1"/>
    </row>
    <row r="10" spans="1:21" x14ac:dyDescent="0.3">
      <c r="A10" s="1" t="s">
        <v>193</v>
      </c>
    </row>
    <row r="11" spans="1:21" s="20" customFormat="1" x14ac:dyDescent="0.3">
      <c r="A11" s="21" t="s">
        <v>194</v>
      </c>
      <c r="B11" s="22"/>
      <c r="C11" s="22"/>
      <c r="D11" s="22"/>
      <c r="E11" s="22"/>
      <c r="F11" s="22"/>
      <c r="G11" s="41"/>
      <c r="H11" s="41"/>
      <c r="I11" s="41"/>
      <c r="J11" s="41"/>
      <c r="K11" s="41"/>
      <c r="L11" s="42"/>
      <c r="M11" s="42" t="s">
        <v>177</v>
      </c>
      <c r="N11" s="42" t="s">
        <v>177</v>
      </c>
      <c r="O11" s="42"/>
      <c r="P11" s="42"/>
      <c r="Q11" s="42"/>
      <c r="R11" s="41"/>
    </row>
    <row r="12" spans="1:21" x14ac:dyDescent="0.3">
      <c r="A12" s="1" t="s">
        <v>195</v>
      </c>
      <c r="B12" s="6"/>
      <c r="C12" s="6"/>
      <c r="D12" s="6"/>
      <c r="E12" s="6"/>
      <c r="F12" s="6"/>
      <c r="G12" s="4"/>
      <c r="H12" s="4"/>
      <c r="I12" s="4"/>
      <c r="J12" s="4"/>
      <c r="K12" s="4"/>
      <c r="L12" s="5"/>
      <c r="M12" s="5"/>
      <c r="N12" s="5"/>
      <c r="O12" s="5"/>
      <c r="P12" s="5"/>
      <c r="Q12" s="5"/>
      <c r="R12" s="4"/>
    </row>
    <row r="13" spans="1:21" x14ac:dyDescent="0.3">
      <c r="A13" s="1" t="s">
        <v>196</v>
      </c>
      <c r="B13" s="6"/>
      <c r="C13" s="6"/>
      <c r="D13" s="6"/>
      <c r="E13" s="6"/>
      <c r="F13" s="6"/>
      <c r="G13" s="4"/>
      <c r="H13" s="4"/>
      <c r="I13" s="4"/>
      <c r="J13" s="4"/>
      <c r="K13" s="4"/>
      <c r="L13" s="5"/>
      <c r="M13" s="5"/>
      <c r="N13" s="5"/>
      <c r="O13" s="5"/>
      <c r="P13" s="5"/>
      <c r="Q13" s="5"/>
      <c r="R13" s="4"/>
    </row>
    <row r="14" spans="1:21" x14ac:dyDescent="0.3">
      <c r="A14" s="1"/>
    </row>
    <row r="15" spans="1:21" x14ac:dyDescent="0.3">
      <c r="A15" s="1"/>
      <c r="F15" s="2" t="s">
        <v>197</v>
      </c>
    </row>
    <row r="16" spans="1:21" x14ac:dyDescent="0.3">
      <c r="A16" s="1" t="s">
        <v>145</v>
      </c>
      <c r="B16" s="1" t="s">
        <v>198</v>
      </c>
      <c r="C16" s="1"/>
      <c r="D16" s="1"/>
      <c r="E16" s="1"/>
      <c r="F16" s="1" t="s">
        <v>199</v>
      </c>
      <c r="G16" s="1"/>
      <c r="J16" s="3" t="s">
        <v>200</v>
      </c>
    </row>
    <row r="17" spans="1:10" ht="15" customHeight="1" x14ac:dyDescent="0.3">
      <c r="A17" s="1"/>
      <c r="B17" s="1" t="s">
        <v>201</v>
      </c>
      <c r="C17" s="1"/>
      <c r="D17" s="1"/>
      <c r="E17" s="1"/>
      <c r="F17" s="1" t="s">
        <v>201</v>
      </c>
      <c r="G17" s="1"/>
      <c r="H17" s="1"/>
      <c r="I17" s="1"/>
    </row>
    <row r="18" spans="1:10" ht="15" customHeight="1" x14ac:dyDescent="0.3">
      <c r="A18" s="1" t="s">
        <v>158</v>
      </c>
      <c r="B18" s="1"/>
      <c r="C18" s="1"/>
      <c r="D18" s="1"/>
      <c r="E18" s="1"/>
      <c r="F18" s="1"/>
      <c r="G18" s="1"/>
      <c r="H18" s="1"/>
      <c r="I18" s="1"/>
      <c r="J18" s="1"/>
    </row>
    <row r="19" spans="1:10" s="32" customFormat="1" ht="15" customHeight="1" x14ac:dyDescent="0.3">
      <c r="A19" s="3" t="s">
        <v>166</v>
      </c>
      <c r="B19" s="39" t="s">
        <v>202</v>
      </c>
      <c r="C19" s="39"/>
      <c r="D19" s="39"/>
      <c r="E19" s="39"/>
      <c r="F19" s="39" t="s">
        <v>203</v>
      </c>
      <c r="G19" s="39"/>
      <c r="H19" s="91"/>
      <c r="I19" s="91"/>
      <c r="J19" s="91"/>
    </row>
    <row r="20" spans="1:10" s="32" customFormat="1" ht="15" customHeight="1" x14ac:dyDescent="0.3">
      <c r="A20" s="3" t="s">
        <v>180</v>
      </c>
      <c r="B20" s="39" t="s">
        <v>202</v>
      </c>
      <c r="C20" s="39"/>
      <c r="D20" s="39"/>
      <c r="E20" s="39"/>
      <c r="F20" s="39" t="s">
        <v>203</v>
      </c>
      <c r="G20" s="39"/>
      <c r="H20" s="91"/>
      <c r="I20" s="91"/>
      <c r="J20" s="91"/>
    </row>
    <row r="21" spans="1:10" s="32" customFormat="1" ht="15" customHeight="1" x14ac:dyDescent="0.3">
      <c r="A21" s="3" t="s">
        <v>185</v>
      </c>
      <c r="B21" s="39" t="s">
        <v>202</v>
      </c>
      <c r="C21" s="39"/>
      <c r="D21" s="39"/>
      <c r="E21" s="39"/>
      <c r="F21" s="39" t="s">
        <v>203</v>
      </c>
      <c r="G21" s="39"/>
      <c r="H21" s="91"/>
      <c r="I21" s="91"/>
      <c r="J21" s="91"/>
    </row>
    <row r="22" spans="1:10" s="32" customFormat="1" ht="15" customHeight="1" x14ac:dyDescent="0.3">
      <c r="A22" s="3"/>
    </row>
    <row r="23" spans="1:10" s="32" customFormat="1" ht="15" customHeight="1" x14ac:dyDescent="0.3">
      <c r="A23" s="3"/>
    </row>
    <row r="24" spans="1:10" s="32" customFormat="1" x14ac:dyDescent="0.3"/>
    <row r="25" spans="1:10" s="32" customFormat="1" x14ac:dyDescent="0.3"/>
    <row r="26" spans="1:10" s="32" customFormat="1" x14ac:dyDescent="0.3">
      <c r="F26" s="38" t="s">
        <v>204</v>
      </c>
    </row>
    <row r="27" spans="1:10" s="32" customFormat="1" x14ac:dyDescent="0.3">
      <c r="A27" s="3"/>
      <c r="B27" s="3" t="s">
        <v>146</v>
      </c>
      <c r="C27" s="3"/>
      <c r="D27" s="3"/>
      <c r="E27" s="3"/>
      <c r="F27" s="3" t="s">
        <v>199</v>
      </c>
      <c r="G27" s="3" t="s">
        <v>205</v>
      </c>
      <c r="H27" s="3" t="s">
        <v>206</v>
      </c>
      <c r="I27" s="3" t="s">
        <v>92</v>
      </c>
    </row>
    <row r="28" spans="1:10" s="32" customFormat="1" ht="28.8" x14ac:dyDescent="0.3">
      <c r="A28" s="3" t="s">
        <v>207</v>
      </c>
      <c r="B28" s="39" t="s">
        <v>166</v>
      </c>
      <c r="C28" s="39" t="s">
        <v>180</v>
      </c>
      <c r="D28" s="39" t="s">
        <v>185</v>
      </c>
      <c r="E28" s="39"/>
      <c r="F28" s="91" t="s">
        <v>208</v>
      </c>
      <c r="G28" s="111" t="s">
        <v>178</v>
      </c>
      <c r="H28" s="30" t="s">
        <v>179</v>
      </c>
      <c r="I28" s="39" t="s">
        <v>209</v>
      </c>
    </row>
    <row r="29" spans="1:10" s="32" customFormat="1" x14ac:dyDescent="0.3">
      <c r="A29" s="3" t="s">
        <v>210</v>
      </c>
      <c r="B29" s="39"/>
      <c r="C29" s="39"/>
      <c r="D29" s="39"/>
      <c r="E29" s="39"/>
      <c r="F29" s="91"/>
      <c r="G29" s="92"/>
      <c r="H29" s="92"/>
      <c r="I29" s="39"/>
    </row>
    <row r="31" spans="1:10" x14ac:dyDescent="0.3">
      <c r="A31" s="1"/>
    </row>
    <row r="32" spans="1:10" x14ac:dyDescent="0.3">
      <c r="A32" s="1"/>
      <c r="F32" s="2"/>
    </row>
    <row r="33" spans="1:6" x14ac:dyDescent="0.3">
      <c r="A33" s="1"/>
      <c r="F33" s="2"/>
    </row>
    <row r="34" spans="1:6" x14ac:dyDescent="0.3">
      <c r="A34" s="1"/>
      <c r="E34" s="2" t="s">
        <v>211</v>
      </c>
    </row>
    <row r="35" spans="1:6" x14ac:dyDescent="0.3">
      <c r="A35" s="1" t="s">
        <v>186</v>
      </c>
      <c r="E35" s="2" t="s">
        <v>212</v>
      </c>
    </row>
    <row r="36" spans="1:6" x14ac:dyDescent="0.3">
      <c r="A36" s="1" t="s">
        <v>213</v>
      </c>
      <c r="B36" s="1" t="s">
        <v>214</v>
      </c>
      <c r="C36" s="1" t="s">
        <v>215</v>
      </c>
      <c r="D36" s="1" t="s">
        <v>216</v>
      </c>
      <c r="E36" s="1" t="s">
        <v>217</v>
      </c>
      <c r="F36" s="1" t="s">
        <v>7</v>
      </c>
    </row>
    <row r="37" spans="1:6" s="20" customFormat="1" ht="85.95" customHeight="1" x14ac:dyDescent="0.3">
      <c r="A37" s="21" t="s">
        <v>218</v>
      </c>
      <c r="B37" s="22" t="s">
        <v>219</v>
      </c>
      <c r="C37" s="22" t="s">
        <v>220</v>
      </c>
      <c r="D37" s="22" t="s">
        <v>221</v>
      </c>
      <c r="E37" s="22" t="s">
        <v>222</v>
      </c>
      <c r="F37" s="22"/>
    </row>
    <row r="38" spans="1:6" s="20" customFormat="1" ht="90.6" customHeight="1" x14ac:dyDescent="0.3">
      <c r="A38" s="21" t="s">
        <v>223</v>
      </c>
      <c r="B38" s="22" t="s">
        <v>224</v>
      </c>
      <c r="C38" s="22" t="s">
        <v>225</v>
      </c>
      <c r="D38" s="22" t="s">
        <v>226</v>
      </c>
      <c r="E38" s="22" t="s">
        <v>227</v>
      </c>
      <c r="F38" s="22"/>
    </row>
    <row r="45" spans="1:6" x14ac:dyDescent="0.3">
      <c r="A45" s="1" t="s">
        <v>228</v>
      </c>
    </row>
    <row r="46" spans="1:6" x14ac:dyDescent="0.3">
      <c r="A46" s="1" t="s">
        <v>229</v>
      </c>
      <c r="B46" s="6" t="s">
        <v>207</v>
      </c>
    </row>
    <row r="47" spans="1:6" x14ac:dyDescent="0.3">
      <c r="A47" s="1" t="s">
        <v>230</v>
      </c>
      <c r="B47" s="6" t="s">
        <v>231</v>
      </c>
    </row>
    <row r="80" ht="15" thickBot="1" x14ac:dyDescent="0.35"/>
    <row r="81" spans="1:8" x14ac:dyDescent="0.3">
      <c r="A81" s="8" t="s">
        <v>232</v>
      </c>
      <c r="B81" s="9"/>
      <c r="C81" s="9"/>
      <c r="D81" s="9"/>
      <c r="E81" s="9"/>
      <c r="F81" s="10"/>
    </row>
    <row r="82" spans="1:8" x14ac:dyDescent="0.3">
      <c r="A82" s="11" t="s">
        <v>233</v>
      </c>
      <c r="B82" s="12" t="s">
        <v>234</v>
      </c>
      <c r="C82" s="12" t="s">
        <v>235</v>
      </c>
      <c r="D82" s="12" t="s">
        <v>236</v>
      </c>
      <c r="E82" s="12" t="s">
        <v>237</v>
      </c>
      <c r="F82" s="13" t="s">
        <v>238</v>
      </c>
      <c r="G82" s="1"/>
      <c r="H82" s="1"/>
    </row>
    <row r="83" spans="1:8" x14ac:dyDescent="0.3">
      <c r="A83" s="14" t="s">
        <v>169</v>
      </c>
      <c r="B83" s="15" t="s">
        <v>239</v>
      </c>
      <c r="C83" s="15" t="s">
        <v>240</v>
      </c>
      <c r="D83" s="15" t="s">
        <v>241</v>
      </c>
      <c r="E83" s="15" t="s">
        <v>242</v>
      </c>
      <c r="F83" s="16" t="s">
        <v>243</v>
      </c>
    </row>
    <row r="84" spans="1:8" x14ac:dyDescent="0.3">
      <c r="A84" s="14" t="s">
        <v>244</v>
      </c>
      <c r="B84" s="15" t="s">
        <v>245</v>
      </c>
      <c r="C84" s="15" t="s">
        <v>246</v>
      </c>
      <c r="D84" s="15" t="s">
        <v>247</v>
      </c>
      <c r="E84" s="15" t="s">
        <v>248</v>
      </c>
      <c r="F84" s="16" t="s">
        <v>249</v>
      </c>
    </row>
    <row r="85" spans="1:8" x14ac:dyDescent="0.3">
      <c r="A85" s="14" t="s">
        <v>250</v>
      </c>
      <c r="B85" s="15" t="s">
        <v>251</v>
      </c>
      <c r="C85" s="15" t="s">
        <v>240</v>
      </c>
      <c r="D85" s="15" t="s">
        <v>252</v>
      </c>
      <c r="E85" s="15" t="s">
        <v>253</v>
      </c>
      <c r="F85" s="16" t="s">
        <v>254</v>
      </c>
    </row>
    <row r="86" spans="1:8" x14ac:dyDescent="0.3">
      <c r="A86" s="14" t="s">
        <v>255</v>
      </c>
      <c r="B86" s="15" t="s">
        <v>256</v>
      </c>
      <c r="C86" s="15" t="s">
        <v>240</v>
      </c>
      <c r="D86" s="15" t="s">
        <v>257</v>
      </c>
      <c r="E86" s="15" t="s">
        <v>258</v>
      </c>
      <c r="F86" s="16" t="s">
        <v>254</v>
      </c>
    </row>
    <row r="87" spans="1:8" x14ac:dyDescent="0.3">
      <c r="A87" s="14" t="s">
        <v>259</v>
      </c>
      <c r="B87" s="15" t="s">
        <v>260</v>
      </c>
      <c r="C87" s="15" t="s">
        <v>240</v>
      </c>
      <c r="D87" s="15" t="s">
        <v>261</v>
      </c>
      <c r="E87" s="15" t="s">
        <v>262</v>
      </c>
      <c r="F87" s="16" t="s">
        <v>254</v>
      </c>
    </row>
    <row r="88" spans="1:8" x14ac:dyDescent="0.3">
      <c r="A88" s="14" t="s">
        <v>263</v>
      </c>
      <c r="B88" s="15" t="s">
        <v>264</v>
      </c>
      <c r="C88" s="15" t="s">
        <v>240</v>
      </c>
      <c r="D88" s="15" t="s">
        <v>265</v>
      </c>
      <c r="E88" s="15" t="s">
        <v>266</v>
      </c>
      <c r="F88" s="16" t="s">
        <v>254</v>
      </c>
    </row>
    <row r="89" spans="1:8" x14ac:dyDescent="0.3">
      <c r="A89" s="14" t="s">
        <v>267</v>
      </c>
      <c r="B89" s="15" t="s">
        <v>268</v>
      </c>
      <c r="C89" s="15" t="s">
        <v>240</v>
      </c>
      <c r="D89" s="15" t="s">
        <v>269</v>
      </c>
      <c r="E89" s="15" t="s">
        <v>270</v>
      </c>
      <c r="F89" s="16" t="s">
        <v>249</v>
      </c>
    </row>
    <row r="90" spans="1:8" x14ac:dyDescent="0.3">
      <c r="A90" s="14" t="s">
        <v>271</v>
      </c>
      <c r="B90" s="15" t="s">
        <v>272</v>
      </c>
      <c r="C90" s="15" t="s">
        <v>273</v>
      </c>
      <c r="D90" s="15" t="s">
        <v>270</v>
      </c>
      <c r="E90" s="15" t="s">
        <v>269</v>
      </c>
      <c r="F90" s="16" t="s">
        <v>274</v>
      </c>
    </row>
    <row r="91" spans="1:8" x14ac:dyDescent="0.3">
      <c r="A91" s="14" t="s">
        <v>275</v>
      </c>
      <c r="B91" s="15" t="s">
        <v>276</v>
      </c>
      <c r="C91" s="15" t="s">
        <v>277</v>
      </c>
      <c r="D91" s="15" t="s">
        <v>270</v>
      </c>
      <c r="E91" s="15" t="s">
        <v>278</v>
      </c>
      <c r="F91" s="16" t="s">
        <v>269</v>
      </c>
    </row>
    <row r="92" spans="1:8" x14ac:dyDescent="0.3">
      <c r="A92" s="14" t="s">
        <v>279</v>
      </c>
      <c r="B92" s="15" t="s">
        <v>280</v>
      </c>
      <c r="C92" s="15" t="s">
        <v>281</v>
      </c>
      <c r="D92" s="15" t="s">
        <v>282</v>
      </c>
      <c r="E92" s="15" t="s">
        <v>249</v>
      </c>
      <c r="F92" s="16" t="s">
        <v>274</v>
      </c>
    </row>
    <row r="93" spans="1:8" x14ac:dyDescent="0.3">
      <c r="A93" s="14" t="s">
        <v>283</v>
      </c>
      <c r="B93" s="15" t="s">
        <v>284</v>
      </c>
      <c r="C93" s="15" t="s">
        <v>285</v>
      </c>
      <c r="D93" s="15" t="s">
        <v>286</v>
      </c>
      <c r="E93" s="15" t="s">
        <v>249</v>
      </c>
      <c r="F93" s="16" t="s">
        <v>274</v>
      </c>
    </row>
    <row r="94" spans="1:8" x14ac:dyDescent="0.3">
      <c r="A94" s="14" t="s">
        <v>287</v>
      </c>
      <c r="B94" s="15" t="s">
        <v>288</v>
      </c>
      <c r="C94" s="15" t="s">
        <v>289</v>
      </c>
      <c r="D94" s="15" t="s">
        <v>290</v>
      </c>
      <c r="E94" s="15" t="s">
        <v>252</v>
      </c>
      <c r="F94" s="16" t="s">
        <v>249</v>
      </c>
    </row>
    <row r="95" spans="1:8" x14ac:dyDescent="0.3">
      <c r="A95" s="14" t="s">
        <v>291</v>
      </c>
      <c r="B95" s="15" t="s">
        <v>292</v>
      </c>
      <c r="C95" s="15" t="s">
        <v>293</v>
      </c>
      <c r="D95" s="15" t="s">
        <v>294</v>
      </c>
      <c r="E95" s="15" t="s">
        <v>295</v>
      </c>
      <c r="F95" s="16" t="s">
        <v>274</v>
      </c>
    </row>
    <row r="96" spans="1:8" x14ac:dyDescent="0.3">
      <c r="A96" s="14" t="s">
        <v>187</v>
      </c>
      <c r="B96" s="15" t="s">
        <v>296</v>
      </c>
      <c r="C96" s="15" t="s">
        <v>297</v>
      </c>
      <c r="D96" s="15" t="s">
        <v>274</v>
      </c>
      <c r="E96" s="15" t="s">
        <v>274</v>
      </c>
      <c r="F96" s="16" t="s">
        <v>274</v>
      </c>
      <c r="G96" t="s">
        <v>274</v>
      </c>
    </row>
    <row r="97" spans="1:6" x14ac:dyDescent="0.3">
      <c r="A97" s="14"/>
      <c r="B97" s="15"/>
      <c r="C97" s="15"/>
      <c r="D97" s="15"/>
      <c r="E97" s="15"/>
      <c r="F97" s="16"/>
    </row>
    <row r="98" spans="1:6" x14ac:dyDescent="0.3">
      <c r="A98" s="11" t="s">
        <v>298</v>
      </c>
      <c r="B98" s="15"/>
      <c r="C98" s="15"/>
      <c r="D98" s="15"/>
      <c r="E98" s="15"/>
      <c r="F98" s="16"/>
    </row>
    <row r="99" spans="1:6" x14ac:dyDescent="0.3">
      <c r="A99" s="14" t="s">
        <v>299</v>
      </c>
      <c r="B99" s="15"/>
      <c r="C99" s="15"/>
      <c r="D99" s="15"/>
      <c r="E99" s="15"/>
      <c r="F99" s="16"/>
    </row>
    <row r="100" spans="1:6" x14ac:dyDescent="0.3">
      <c r="A100" s="14" t="s">
        <v>300</v>
      </c>
      <c r="B100" s="15"/>
      <c r="C100" s="15"/>
      <c r="D100" s="15"/>
      <c r="E100" s="15"/>
      <c r="F100" s="16"/>
    </row>
    <row r="101" spans="1:6" x14ac:dyDescent="0.3">
      <c r="A101" s="14" t="s">
        <v>175</v>
      </c>
      <c r="B101" s="15"/>
      <c r="C101" s="15"/>
      <c r="D101" s="15"/>
      <c r="E101" s="15"/>
      <c r="F101" s="16" t="s">
        <v>274</v>
      </c>
    </row>
    <row r="102" spans="1:6" ht="15" thickBot="1" x14ac:dyDescent="0.35">
      <c r="A102" s="17" t="s">
        <v>301</v>
      </c>
      <c r="B102" s="18"/>
      <c r="C102" s="18"/>
      <c r="D102" s="18"/>
      <c r="E102" s="18"/>
      <c r="F102" s="19"/>
    </row>
  </sheetData>
  <mergeCells count="3">
    <mergeCell ref="G4:J4"/>
    <mergeCell ref="M4:P4"/>
    <mergeCell ref="G5:J5"/>
  </mergeCells>
  <dataValidations count="2">
    <dataValidation type="list" allowBlank="1" showInputMessage="1" showErrorMessage="1" promptTitle="Sikkerhet i tiltaksinformasjon" sqref="K6:K8" xr:uid="{00000000-0002-0000-0100-000000000000}">
      <formula1>$A$99:$A$102</formula1>
    </dataValidation>
    <dataValidation type="list" allowBlank="1" showInputMessage="1" showErrorMessage="1" promptTitle="Tiltakskategori" prompt="Vennligst velg fra nedtrekkslisten" sqref="D6:D8" xr:uid="{00000000-0002-0000-0100-000001000000}">
      <formula1>$A$83:$A$96</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3D3F5-EF06-4077-9189-F565F188B8D6}">
  <dimension ref="A1:S42"/>
  <sheetViews>
    <sheetView workbookViewId="0">
      <selection activeCell="I4" sqref="I4"/>
    </sheetView>
  </sheetViews>
  <sheetFormatPr defaultColWidth="9.21875" defaultRowHeight="14.4" x14ac:dyDescent="0.3"/>
  <cols>
    <col min="1" max="1" width="17.77734375" customWidth="1"/>
    <col min="2" max="2" width="13" customWidth="1"/>
    <col min="3" max="4" width="15.21875" customWidth="1"/>
    <col min="5" max="8" width="14.77734375" customWidth="1"/>
    <col min="9" max="9" width="50.21875" customWidth="1"/>
  </cols>
  <sheetData>
    <row r="1" spans="1:19" x14ac:dyDescent="0.3">
      <c r="A1" s="2" t="s">
        <v>302</v>
      </c>
      <c r="E1" s="1" t="s">
        <v>166</v>
      </c>
      <c r="F1" s="1"/>
      <c r="G1" s="1"/>
      <c r="H1" s="1" t="s">
        <v>180</v>
      </c>
      <c r="I1" s="1"/>
      <c r="J1" s="1"/>
      <c r="K1" s="1" t="s">
        <v>185</v>
      </c>
      <c r="N1" s="1" t="s">
        <v>207</v>
      </c>
      <c r="Q1" s="1" t="s">
        <v>210</v>
      </c>
    </row>
    <row r="2" spans="1:19" x14ac:dyDescent="0.3">
      <c r="A2" s="1" t="s">
        <v>150</v>
      </c>
      <c r="B2" s="1" t="s">
        <v>88</v>
      </c>
      <c r="C2" s="1" t="s">
        <v>89</v>
      </c>
      <c r="D2" s="1" t="s">
        <v>90</v>
      </c>
      <c r="E2" s="1" t="s">
        <v>303</v>
      </c>
      <c r="F2" s="1" t="s">
        <v>304</v>
      </c>
      <c r="G2" s="1" t="s">
        <v>305</v>
      </c>
      <c r="H2" s="1" t="s">
        <v>306</v>
      </c>
      <c r="I2" s="1" t="s">
        <v>304</v>
      </c>
      <c r="J2" s="1" t="s">
        <v>305</v>
      </c>
      <c r="K2" s="1" t="s">
        <v>306</v>
      </c>
      <c r="L2" s="1" t="s">
        <v>304</v>
      </c>
      <c r="M2" s="1" t="s">
        <v>305</v>
      </c>
      <c r="N2" s="1" t="s">
        <v>306</v>
      </c>
      <c r="O2" s="1" t="s">
        <v>304</v>
      </c>
      <c r="P2" s="1" t="s">
        <v>305</v>
      </c>
      <c r="Q2" s="1" t="s">
        <v>306</v>
      </c>
      <c r="R2" s="1" t="s">
        <v>304</v>
      </c>
      <c r="S2" s="1" t="s">
        <v>305</v>
      </c>
    </row>
    <row r="3" spans="1:19" x14ac:dyDescent="0.3">
      <c r="A3" s="1" t="s">
        <v>93</v>
      </c>
      <c r="B3" t="s">
        <v>96</v>
      </c>
      <c r="C3" t="s">
        <v>97</v>
      </c>
      <c r="D3" t="s">
        <v>98</v>
      </c>
      <c r="E3" t="s">
        <v>307</v>
      </c>
      <c r="F3" t="s">
        <v>308</v>
      </c>
      <c r="H3" t="s">
        <v>309</v>
      </c>
      <c r="I3" t="s">
        <v>308</v>
      </c>
      <c r="J3" t="s">
        <v>310</v>
      </c>
      <c r="K3" t="s">
        <v>311</v>
      </c>
      <c r="L3" t="s">
        <v>312</v>
      </c>
      <c r="M3" t="s">
        <v>310</v>
      </c>
      <c r="N3" t="s">
        <v>313</v>
      </c>
      <c r="O3" t="s">
        <v>308</v>
      </c>
      <c r="P3" t="s">
        <v>310</v>
      </c>
    </row>
    <row r="4" spans="1:19" x14ac:dyDescent="0.3">
      <c r="A4" s="1" t="s">
        <v>99</v>
      </c>
      <c r="B4" t="s">
        <v>96</v>
      </c>
      <c r="C4" s="112" t="s">
        <v>97</v>
      </c>
      <c r="D4" t="s">
        <v>98</v>
      </c>
      <c r="E4" t="s">
        <v>307</v>
      </c>
      <c r="F4" t="s">
        <v>308</v>
      </c>
      <c r="G4" t="s">
        <v>310</v>
      </c>
      <c r="H4" t="s">
        <v>309</v>
      </c>
      <c r="I4" s="113" t="s">
        <v>308</v>
      </c>
      <c r="J4" t="s">
        <v>310</v>
      </c>
      <c r="K4" t="s">
        <v>311</v>
      </c>
      <c r="L4" t="s">
        <v>312</v>
      </c>
      <c r="M4" t="s">
        <v>310</v>
      </c>
      <c r="N4" t="s">
        <v>315</v>
      </c>
      <c r="O4" t="s">
        <v>308</v>
      </c>
      <c r="P4" t="s">
        <v>310</v>
      </c>
    </row>
    <row r="5" spans="1:19" x14ac:dyDescent="0.3">
      <c r="A5" s="1" t="s">
        <v>102</v>
      </c>
      <c r="B5" t="s">
        <v>96</v>
      </c>
      <c r="C5" t="s">
        <v>97</v>
      </c>
      <c r="D5" t="s">
        <v>98</v>
      </c>
      <c r="E5" t="s">
        <v>307</v>
      </c>
      <c r="F5" t="s">
        <v>308</v>
      </c>
      <c r="G5" t="s">
        <v>310</v>
      </c>
      <c r="H5" t="s">
        <v>309</v>
      </c>
      <c r="I5" t="s">
        <v>308</v>
      </c>
      <c r="J5" t="s">
        <v>310</v>
      </c>
      <c r="K5" t="s">
        <v>311</v>
      </c>
      <c r="L5" t="s">
        <v>312</v>
      </c>
      <c r="M5" t="s">
        <v>310</v>
      </c>
      <c r="N5" t="s">
        <v>315</v>
      </c>
      <c r="O5" t="s">
        <v>308</v>
      </c>
      <c r="P5" t="s">
        <v>310</v>
      </c>
    </row>
    <row r="6" spans="1:19" x14ac:dyDescent="0.3">
      <c r="A6" s="1" t="s">
        <v>105</v>
      </c>
      <c r="B6" s="32" t="s">
        <v>108</v>
      </c>
      <c r="C6" t="s">
        <v>97</v>
      </c>
      <c r="D6" t="s">
        <v>98</v>
      </c>
      <c r="E6" s="32" t="s">
        <v>316</v>
      </c>
      <c r="H6" t="s">
        <v>316</v>
      </c>
      <c r="I6" t="s">
        <v>308</v>
      </c>
      <c r="J6" t="s">
        <v>310</v>
      </c>
      <c r="K6" t="s">
        <v>316</v>
      </c>
      <c r="N6" t="s">
        <v>316</v>
      </c>
    </row>
    <row r="7" spans="1:19" x14ac:dyDescent="0.3">
      <c r="A7" s="1" t="s">
        <v>109</v>
      </c>
      <c r="B7" t="s">
        <v>96</v>
      </c>
      <c r="C7" t="s">
        <v>97</v>
      </c>
      <c r="D7" t="s">
        <v>98</v>
      </c>
      <c r="E7" s="32" t="s">
        <v>307</v>
      </c>
      <c r="F7" t="s">
        <v>308</v>
      </c>
      <c r="G7" t="s">
        <v>310</v>
      </c>
      <c r="H7" t="s">
        <v>309</v>
      </c>
      <c r="I7" t="s">
        <v>308</v>
      </c>
      <c r="J7" t="s">
        <v>310</v>
      </c>
      <c r="K7" t="s">
        <v>311</v>
      </c>
      <c r="L7" t="s">
        <v>312</v>
      </c>
      <c r="M7" t="s">
        <v>310</v>
      </c>
      <c r="N7" t="s">
        <v>317</v>
      </c>
      <c r="O7" t="s">
        <v>308</v>
      </c>
      <c r="P7" t="s">
        <v>310</v>
      </c>
    </row>
    <row r="8" spans="1:19" x14ac:dyDescent="0.3">
      <c r="A8" s="1" t="s">
        <v>111</v>
      </c>
      <c r="B8" t="s">
        <v>96</v>
      </c>
      <c r="C8" t="s">
        <v>97</v>
      </c>
      <c r="D8" t="s">
        <v>98</v>
      </c>
      <c r="E8" s="32" t="s">
        <v>307</v>
      </c>
      <c r="F8" t="s">
        <v>308</v>
      </c>
      <c r="G8" t="s">
        <v>310</v>
      </c>
      <c r="H8" t="s">
        <v>309</v>
      </c>
      <c r="I8" t="s">
        <v>308</v>
      </c>
      <c r="J8" t="s">
        <v>310</v>
      </c>
      <c r="K8" t="s">
        <v>311</v>
      </c>
      <c r="L8" t="s">
        <v>312</v>
      </c>
      <c r="M8" t="s">
        <v>310</v>
      </c>
      <c r="N8" t="s">
        <v>317</v>
      </c>
      <c r="O8" t="s">
        <v>308</v>
      </c>
      <c r="P8" t="s">
        <v>310</v>
      </c>
    </row>
    <row r="9" spans="1:19" x14ac:dyDescent="0.3">
      <c r="A9" s="1" t="s">
        <v>114</v>
      </c>
      <c r="B9" t="s">
        <v>96</v>
      </c>
      <c r="C9" t="s">
        <v>97</v>
      </c>
      <c r="D9" t="s">
        <v>98</v>
      </c>
      <c r="E9" s="32" t="s">
        <v>307</v>
      </c>
      <c r="F9" t="s">
        <v>308</v>
      </c>
      <c r="G9" t="s">
        <v>310</v>
      </c>
      <c r="H9" t="s">
        <v>309</v>
      </c>
      <c r="I9" t="s">
        <v>308</v>
      </c>
      <c r="J9" t="s">
        <v>310</v>
      </c>
      <c r="K9" t="s">
        <v>311</v>
      </c>
      <c r="L9" t="s">
        <v>312</v>
      </c>
      <c r="M9" t="s">
        <v>310</v>
      </c>
      <c r="N9" t="s">
        <v>317</v>
      </c>
      <c r="O9" t="s">
        <v>308</v>
      </c>
      <c r="P9" t="s">
        <v>310</v>
      </c>
    </row>
    <row r="10" spans="1:19" x14ac:dyDescent="0.3">
      <c r="A10" s="1" t="s">
        <v>116</v>
      </c>
      <c r="B10" t="s">
        <v>96</v>
      </c>
      <c r="C10" t="s">
        <v>97</v>
      </c>
      <c r="D10" t="s">
        <v>98</v>
      </c>
      <c r="E10" s="32" t="s">
        <v>307</v>
      </c>
      <c r="F10" t="s">
        <v>308</v>
      </c>
      <c r="G10" t="s">
        <v>310</v>
      </c>
      <c r="H10" t="s">
        <v>309</v>
      </c>
      <c r="I10" t="s">
        <v>308</v>
      </c>
      <c r="J10" t="s">
        <v>310</v>
      </c>
      <c r="K10" t="s">
        <v>311</v>
      </c>
      <c r="L10" t="s">
        <v>312</v>
      </c>
      <c r="M10" t="s">
        <v>310</v>
      </c>
      <c r="N10" t="s">
        <v>317</v>
      </c>
      <c r="O10" t="s">
        <v>308</v>
      </c>
      <c r="P10" t="s">
        <v>310</v>
      </c>
    </row>
    <row r="11" spans="1:19" x14ac:dyDescent="0.3">
      <c r="A11" s="1" t="s">
        <v>118</v>
      </c>
      <c r="B11" t="s">
        <v>96</v>
      </c>
      <c r="C11" t="s">
        <v>97</v>
      </c>
      <c r="D11" t="s">
        <v>98</v>
      </c>
      <c r="E11" s="32" t="s">
        <v>307</v>
      </c>
      <c r="F11" t="s">
        <v>308</v>
      </c>
      <c r="G11" t="s">
        <v>310</v>
      </c>
      <c r="H11" t="s">
        <v>318</v>
      </c>
      <c r="I11" t="s">
        <v>308</v>
      </c>
      <c r="J11" t="s">
        <v>310</v>
      </c>
      <c r="K11" t="s">
        <v>318</v>
      </c>
      <c r="L11" t="s">
        <v>319</v>
      </c>
      <c r="M11" t="s">
        <v>310</v>
      </c>
      <c r="N11" t="s">
        <v>320</v>
      </c>
      <c r="O11" t="s">
        <v>308</v>
      </c>
      <c r="P11" t="s">
        <v>310</v>
      </c>
    </row>
    <row r="12" spans="1:19" x14ac:dyDescent="0.3">
      <c r="A12" s="1" t="s">
        <v>321</v>
      </c>
    </row>
    <row r="13" spans="1:19" x14ac:dyDescent="0.3">
      <c r="A13" s="1" t="s">
        <v>322</v>
      </c>
    </row>
    <row r="15" spans="1:19" x14ac:dyDescent="0.3">
      <c r="A15" s="93" t="s">
        <v>303</v>
      </c>
    </row>
    <row r="16" spans="1:19" x14ac:dyDescent="0.3">
      <c r="A16" s="94" t="s">
        <v>323</v>
      </c>
    </row>
    <row r="17" spans="1:11" x14ac:dyDescent="0.3">
      <c r="A17" s="94" t="s">
        <v>324</v>
      </c>
    </row>
    <row r="18" spans="1:11" x14ac:dyDescent="0.3">
      <c r="A18" s="94" t="s">
        <v>325</v>
      </c>
    </row>
    <row r="22" spans="1:11" x14ac:dyDescent="0.3">
      <c r="A22" s="1" t="s">
        <v>326</v>
      </c>
      <c r="B22" s="1" t="s">
        <v>327</v>
      </c>
      <c r="D22" s="1" t="s">
        <v>328</v>
      </c>
      <c r="E22" s="1" t="s">
        <v>329</v>
      </c>
      <c r="K22" t="s">
        <v>88</v>
      </c>
    </row>
    <row r="23" spans="1:11" x14ac:dyDescent="0.3">
      <c r="A23" s="6" t="s">
        <v>330</v>
      </c>
      <c r="B23" s="6" t="s">
        <v>331</v>
      </c>
      <c r="D23" s="6" t="s">
        <v>330</v>
      </c>
      <c r="E23" s="6" t="s">
        <v>332</v>
      </c>
      <c r="K23" t="s">
        <v>333</v>
      </c>
    </row>
    <row r="24" spans="1:11" x14ac:dyDescent="0.3">
      <c r="A24" s="6" t="s">
        <v>334</v>
      </c>
      <c r="B24" s="6" t="s">
        <v>335</v>
      </c>
      <c r="D24" s="6" t="s">
        <v>334</v>
      </c>
      <c r="E24" s="6" t="s">
        <v>310</v>
      </c>
      <c r="K24" t="s">
        <v>336</v>
      </c>
    </row>
    <row r="25" spans="1:11" x14ac:dyDescent="0.3">
      <c r="A25" s="6" t="s">
        <v>312</v>
      </c>
      <c r="B25" s="6" t="s">
        <v>337</v>
      </c>
      <c r="D25" s="6" t="s">
        <v>338</v>
      </c>
      <c r="E25" s="6" t="s">
        <v>339</v>
      </c>
      <c r="K25" t="s">
        <v>96</v>
      </c>
    </row>
    <row r="26" spans="1:11" x14ac:dyDescent="0.3">
      <c r="A26" s="6" t="s">
        <v>340</v>
      </c>
      <c r="B26" s="6" t="s">
        <v>341</v>
      </c>
      <c r="D26" s="6" t="s">
        <v>314</v>
      </c>
      <c r="E26" s="6" t="s">
        <v>342</v>
      </c>
      <c r="K26" t="s">
        <v>343</v>
      </c>
    </row>
    <row r="27" spans="1:11" x14ac:dyDescent="0.3">
      <c r="A27" s="6" t="s">
        <v>341</v>
      </c>
      <c r="D27" s="6" t="s">
        <v>312</v>
      </c>
      <c r="E27" s="6" t="s">
        <v>344</v>
      </c>
    </row>
    <row r="28" spans="1:11" x14ac:dyDescent="0.3">
      <c r="D28" s="6" t="s">
        <v>319</v>
      </c>
      <c r="E28" s="6" t="s">
        <v>345</v>
      </c>
    </row>
    <row r="29" spans="1:11" x14ac:dyDescent="0.3">
      <c r="D29" s="6" t="s">
        <v>308</v>
      </c>
      <c r="E29" s="6" t="s">
        <v>341</v>
      </c>
    </row>
    <row r="30" spans="1:11" x14ac:dyDescent="0.3">
      <c r="D30" s="6" t="s">
        <v>346</v>
      </c>
    </row>
    <row r="31" spans="1:11" x14ac:dyDescent="0.3">
      <c r="D31" s="6" t="s">
        <v>341</v>
      </c>
    </row>
    <row r="32" spans="1:11" x14ac:dyDescent="0.3">
      <c r="A32" s="1" t="s">
        <v>347</v>
      </c>
    </row>
    <row r="33" spans="1:13" ht="18" x14ac:dyDescent="0.35">
      <c r="E33" s="95" t="s">
        <v>166</v>
      </c>
      <c r="H33" s="95" t="s">
        <v>180</v>
      </c>
      <c r="K33" s="95" t="s">
        <v>348</v>
      </c>
    </row>
    <row r="34" spans="1:13" x14ac:dyDescent="0.3">
      <c r="B34" s="1" t="s">
        <v>88</v>
      </c>
      <c r="C34" s="1" t="s">
        <v>89</v>
      </c>
      <c r="D34" s="1" t="s">
        <v>90</v>
      </c>
      <c r="E34" s="1" t="s">
        <v>306</v>
      </c>
      <c r="F34" s="1" t="s">
        <v>304</v>
      </c>
      <c r="G34" s="1" t="s">
        <v>305</v>
      </c>
      <c r="H34" s="1" t="s">
        <v>306</v>
      </c>
      <c r="I34" s="1" t="s">
        <v>304</v>
      </c>
      <c r="J34" s="1" t="s">
        <v>305</v>
      </c>
      <c r="K34" s="1" t="s">
        <v>349</v>
      </c>
      <c r="L34" s="1" t="s">
        <v>304</v>
      </c>
      <c r="M34" s="1" t="s">
        <v>305</v>
      </c>
    </row>
    <row r="35" spans="1:13" x14ac:dyDescent="0.3">
      <c r="A35" s="1" t="s">
        <v>93</v>
      </c>
      <c r="B35" s="6" t="s">
        <v>350</v>
      </c>
      <c r="C35" s="6" t="s">
        <v>334</v>
      </c>
      <c r="D35" s="6" t="s">
        <v>335</v>
      </c>
      <c r="E35" s="96" t="s">
        <v>316</v>
      </c>
      <c r="H35" s="96" t="s">
        <v>316</v>
      </c>
      <c r="K35" s="96" t="s">
        <v>316</v>
      </c>
    </row>
    <row r="36" spans="1:13" x14ac:dyDescent="0.3">
      <c r="A36" s="1" t="s">
        <v>99</v>
      </c>
      <c r="B36" s="6" t="s">
        <v>350</v>
      </c>
      <c r="C36" s="6" t="s">
        <v>312</v>
      </c>
      <c r="D36" s="6" t="s">
        <v>335</v>
      </c>
      <c r="E36" s="96" t="s">
        <v>316</v>
      </c>
      <c r="H36" s="96" t="s">
        <v>316</v>
      </c>
      <c r="K36" s="96" t="s">
        <v>316</v>
      </c>
    </row>
    <row r="37" spans="1:13" x14ac:dyDescent="0.3">
      <c r="A37" s="1" t="s">
        <v>102</v>
      </c>
      <c r="B37" s="6" t="s">
        <v>96</v>
      </c>
      <c r="C37" s="6" t="s">
        <v>312</v>
      </c>
      <c r="D37" s="6" t="s">
        <v>335</v>
      </c>
      <c r="E37" s="6" t="s">
        <v>351</v>
      </c>
      <c r="F37" s="97" t="s">
        <v>352</v>
      </c>
      <c r="G37" s="97" t="s">
        <v>342</v>
      </c>
      <c r="H37" s="6" t="s">
        <v>324</v>
      </c>
      <c r="I37" s="6" t="s">
        <v>312</v>
      </c>
      <c r="J37" s="6" t="s">
        <v>335</v>
      </c>
      <c r="K37" s="6" t="s">
        <v>351</v>
      </c>
      <c r="L37" s="97" t="s">
        <v>352</v>
      </c>
      <c r="M37" s="97" t="s">
        <v>342</v>
      </c>
    </row>
    <row r="38" spans="1:13" x14ac:dyDescent="0.3">
      <c r="A38" s="1" t="s">
        <v>105</v>
      </c>
      <c r="B38" s="6" t="s">
        <v>96</v>
      </c>
      <c r="C38" s="6" t="s">
        <v>312</v>
      </c>
      <c r="D38" s="6" t="s">
        <v>335</v>
      </c>
      <c r="E38" s="6" t="s">
        <v>351</v>
      </c>
      <c r="F38" s="97" t="s">
        <v>352</v>
      </c>
      <c r="G38" s="97" t="s">
        <v>342</v>
      </c>
      <c r="H38" s="6" t="s">
        <v>324</v>
      </c>
      <c r="I38" s="6" t="s">
        <v>312</v>
      </c>
      <c r="J38" s="6" t="s">
        <v>335</v>
      </c>
      <c r="K38" s="6" t="s">
        <v>351</v>
      </c>
      <c r="L38" s="97" t="s">
        <v>352</v>
      </c>
      <c r="M38" s="97" t="s">
        <v>342</v>
      </c>
    </row>
    <row r="39" spans="1:13" x14ac:dyDescent="0.3">
      <c r="A39" s="1" t="s">
        <v>109</v>
      </c>
      <c r="B39" s="6" t="s">
        <v>96</v>
      </c>
      <c r="C39" s="6" t="s">
        <v>312</v>
      </c>
      <c r="D39" s="6" t="s">
        <v>335</v>
      </c>
      <c r="E39" s="6" t="s">
        <v>324</v>
      </c>
      <c r="F39" s="6" t="s">
        <v>312</v>
      </c>
      <c r="G39" s="6" t="s">
        <v>335</v>
      </c>
      <c r="H39" s="6" t="s">
        <v>324</v>
      </c>
      <c r="I39" s="6" t="s">
        <v>312</v>
      </c>
      <c r="J39" s="6" t="s">
        <v>335</v>
      </c>
      <c r="K39" s="6" t="s">
        <v>324</v>
      </c>
      <c r="L39" s="6" t="s">
        <v>312</v>
      </c>
      <c r="M39" s="6" t="s">
        <v>335</v>
      </c>
    </row>
    <row r="40" spans="1:13" x14ac:dyDescent="0.3">
      <c r="A40" s="1" t="s">
        <v>111</v>
      </c>
      <c r="B40" s="6" t="s">
        <v>108</v>
      </c>
      <c r="C40" s="6" t="s">
        <v>334</v>
      </c>
      <c r="D40" s="6" t="s">
        <v>331</v>
      </c>
      <c r="E40" s="6" t="s">
        <v>324</v>
      </c>
      <c r="F40" s="6" t="s">
        <v>334</v>
      </c>
      <c r="G40" s="6" t="s">
        <v>331</v>
      </c>
      <c r="H40" s="6" t="s">
        <v>353</v>
      </c>
      <c r="I40" s="97" t="s">
        <v>312</v>
      </c>
      <c r="J40" s="6" t="s">
        <v>331</v>
      </c>
      <c r="K40" s="6" t="s">
        <v>353</v>
      </c>
      <c r="L40" s="97" t="s">
        <v>312</v>
      </c>
      <c r="M40" s="6" t="s">
        <v>331</v>
      </c>
    </row>
    <row r="41" spans="1:13" x14ac:dyDescent="0.3">
      <c r="A41" s="1" t="s">
        <v>114</v>
      </c>
      <c r="B41" s="6" t="s">
        <v>96</v>
      </c>
      <c r="C41" s="6" t="s">
        <v>312</v>
      </c>
      <c r="D41" s="6" t="s">
        <v>335</v>
      </c>
      <c r="E41" s="6" t="s">
        <v>324</v>
      </c>
      <c r="F41" s="6" t="s">
        <v>312</v>
      </c>
      <c r="G41" s="6" t="s">
        <v>335</v>
      </c>
      <c r="H41" s="6" t="s">
        <v>324</v>
      </c>
      <c r="I41" s="6" t="s">
        <v>312</v>
      </c>
      <c r="J41" s="6" t="s">
        <v>335</v>
      </c>
      <c r="K41" s="6" t="s">
        <v>324</v>
      </c>
      <c r="L41" s="6" t="s">
        <v>312</v>
      </c>
      <c r="M41" s="6" t="s">
        <v>335</v>
      </c>
    </row>
    <row r="42" spans="1:13" x14ac:dyDescent="0.3">
      <c r="A42" s="1" t="s">
        <v>116</v>
      </c>
      <c r="B42" s="6" t="s">
        <v>96</v>
      </c>
      <c r="C42" s="6" t="s">
        <v>312</v>
      </c>
      <c r="D42" s="6" t="s">
        <v>335</v>
      </c>
      <c r="E42" s="6" t="s">
        <v>324</v>
      </c>
      <c r="F42" s="6" t="s">
        <v>312</v>
      </c>
      <c r="G42" s="6" t="s">
        <v>335</v>
      </c>
      <c r="H42" s="6" t="s">
        <v>324</v>
      </c>
      <c r="I42" s="6" t="s">
        <v>312</v>
      </c>
      <c r="J42" s="6" t="s">
        <v>335</v>
      </c>
      <c r="K42" s="6" t="s">
        <v>324</v>
      </c>
      <c r="L42" s="6" t="s">
        <v>312</v>
      </c>
      <c r="M42" s="6" t="s">
        <v>335</v>
      </c>
    </row>
  </sheetData>
  <dataValidations count="2">
    <dataValidation type="list" allowBlank="1" showInputMessage="1" showErrorMessage="1" sqref="G3:G13 J3:J13 M3:M13 P3:P13 S3:S13" xr:uid="{552A5276-8E65-4DB1-8B34-5F73E10DC166}">
      <formula1>$E$23:$E$29</formula1>
    </dataValidation>
    <dataValidation type="list" allowBlank="1" showInputMessage="1" showErrorMessage="1" sqref="R3:R13 I3:I13 L3:L13 O3:O13 F3:F13" xr:uid="{BD2857DE-0459-48F7-B92C-34231F17D2B2}">
      <formula1>$D$23:$D$31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
  <sheetViews>
    <sheetView workbookViewId="0">
      <selection activeCell="K43" sqref="K43"/>
    </sheetView>
  </sheetViews>
  <sheetFormatPr defaultColWidth="9.21875" defaultRowHeight="14.4" x14ac:dyDescent="0.3"/>
  <cols>
    <col min="1" max="1" width="18.21875" style="32" customWidth="1"/>
    <col min="2" max="2" width="22.77734375" style="32" customWidth="1"/>
    <col min="3" max="6" width="7.44140625" style="32" customWidth="1"/>
    <col min="7" max="7" width="16.77734375" style="32" customWidth="1"/>
    <col min="8" max="8" width="24" style="32" bestFit="1" customWidth="1"/>
    <col min="9" max="9" width="19.21875" style="32" bestFit="1" customWidth="1"/>
    <col min="10" max="10" width="5.77734375" style="32" customWidth="1"/>
    <col min="11" max="11" width="16.44140625" style="32" bestFit="1" customWidth="1"/>
    <col min="12" max="12" width="15.21875" style="32" bestFit="1" customWidth="1"/>
    <col min="13" max="16384" width="9.21875" style="32"/>
  </cols>
  <sheetData>
    <row r="1" spans="1:12" x14ac:dyDescent="0.3">
      <c r="A1" s="3" t="s">
        <v>354</v>
      </c>
      <c r="B1" s="3"/>
      <c r="C1" s="3"/>
      <c r="D1" s="3"/>
      <c r="E1" s="3"/>
      <c r="F1" s="3"/>
      <c r="K1" s="3" t="s">
        <v>355</v>
      </c>
    </row>
    <row r="2" spans="1:12" x14ac:dyDescent="0.3">
      <c r="A2" s="43"/>
      <c r="B2" s="44" t="s">
        <v>356</v>
      </c>
      <c r="C2" s="44" t="s">
        <v>357</v>
      </c>
      <c r="D2" s="45"/>
      <c r="E2" s="45"/>
      <c r="F2" s="46"/>
      <c r="G2" s="104" t="s">
        <v>358</v>
      </c>
      <c r="H2" s="43" t="s">
        <v>359</v>
      </c>
      <c r="I2" s="43" t="s">
        <v>359</v>
      </c>
      <c r="K2" s="47" t="s">
        <v>360</v>
      </c>
      <c r="L2" s="47" t="s">
        <v>361</v>
      </c>
    </row>
    <row r="3" spans="1:12" x14ac:dyDescent="0.3">
      <c r="A3" s="48" t="s">
        <v>362</v>
      </c>
      <c r="B3" s="49" t="s">
        <v>363</v>
      </c>
      <c r="C3" s="49" t="s">
        <v>364</v>
      </c>
      <c r="D3" s="50" t="s">
        <v>365</v>
      </c>
      <c r="E3" s="50" t="s">
        <v>366</v>
      </c>
      <c r="F3" s="51" t="s">
        <v>367</v>
      </c>
      <c r="G3" s="105" t="s">
        <v>368</v>
      </c>
      <c r="H3" s="48" t="s">
        <v>369</v>
      </c>
      <c r="I3" s="48" t="s">
        <v>370</v>
      </c>
      <c r="K3" s="31" t="s">
        <v>371</v>
      </c>
      <c r="L3" s="31" t="s">
        <v>372</v>
      </c>
    </row>
    <row r="4" spans="1:12" x14ac:dyDescent="0.3">
      <c r="A4" s="52" t="s">
        <v>373</v>
      </c>
      <c r="B4" s="53"/>
      <c r="C4" s="54"/>
      <c r="D4" s="55"/>
      <c r="E4" s="55"/>
      <c r="F4" s="56"/>
      <c r="G4" s="57"/>
      <c r="H4" s="53"/>
      <c r="I4" s="53"/>
      <c r="K4" s="31"/>
      <c r="L4" s="31" t="s">
        <v>374</v>
      </c>
    </row>
    <row r="5" spans="1:12" x14ac:dyDescent="0.3">
      <c r="A5" s="58" t="s">
        <v>375</v>
      </c>
      <c r="B5" s="59"/>
      <c r="C5" s="60"/>
      <c r="D5" s="61"/>
      <c r="E5" s="61"/>
      <c r="F5" s="62"/>
      <c r="G5" s="63"/>
      <c r="H5" s="59"/>
      <c r="I5" s="59"/>
      <c r="K5" s="31" t="s">
        <v>376</v>
      </c>
      <c r="L5" s="31" t="s">
        <v>377</v>
      </c>
    </row>
    <row r="6" spans="1:12" x14ac:dyDescent="0.3">
      <c r="A6" s="58" t="s">
        <v>378</v>
      </c>
      <c r="B6" s="59"/>
      <c r="C6" s="64"/>
      <c r="D6" s="64"/>
      <c r="E6" s="61"/>
      <c r="F6" s="62"/>
      <c r="G6" s="63"/>
      <c r="H6" s="59"/>
      <c r="I6" s="59"/>
      <c r="K6" s="31" t="s">
        <v>379</v>
      </c>
      <c r="L6" s="31" t="s">
        <v>380</v>
      </c>
    </row>
    <row r="7" spans="1:12" x14ac:dyDescent="0.3">
      <c r="A7" s="58" t="s">
        <v>381</v>
      </c>
      <c r="B7" s="59"/>
      <c r="C7" s="60"/>
      <c r="D7" s="61"/>
      <c r="E7" s="61"/>
      <c r="F7" s="62"/>
      <c r="G7" s="63"/>
      <c r="H7" s="59"/>
      <c r="I7" s="59"/>
      <c r="K7" s="31"/>
      <c r="L7" s="31" t="s">
        <v>382</v>
      </c>
    </row>
    <row r="8" spans="1:12" x14ac:dyDescent="0.3">
      <c r="A8" s="58" t="s">
        <v>383</v>
      </c>
      <c r="B8" s="59"/>
      <c r="C8" s="60"/>
      <c r="D8" s="64"/>
      <c r="E8" s="64"/>
      <c r="F8" s="62"/>
      <c r="G8" s="63"/>
      <c r="H8" s="59"/>
      <c r="I8" s="59"/>
      <c r="K8" s="31"/>
      <c r="L8" s="31" t="s">
        <v>384</v>
      </c>
    </row>
    <row r="9" spans="1:12" x14ac:dyDescent="0.3">
      <c r="A9" s="58" t="s">
        <v>385</v>
      </c>
      <c r="B9" s="59"/>
      <c r="C9" s="64"/>
      <c r="D9" s="61"/>
      <c r="E9" s="64"/>
      <c r="F9" s="62"/>
      <c r="G9" s="63"/>
      <c r="H9" s="65"/>
      <c r="I9" s="65"/>
      <c r="K9" s="31"/>
      <c r="L9" s="31" t="s">
        <v>386</v>
      </c>
    </row>
    <row r="10" spans="1:12" x14ac:dyDescent="0.3">
      <c r="A10" s="58" t="s">
        <v>387</v>
      </c>
      <c r="B10" s="59"/>
      <c r="C10" s="60"/>
      <c r="D10" s="61"/>
      <c r="E10" s="61"/>
      <c r="F10" s="62"/>
      <c r="G10" s="63"/>
      <c r="H10" s="59"/>
      <c r="I10" s="59"/>
      <c r="K10" s="31"/>
      <c r="L10" s="31" t="s">
        <v>388</v>
      </c>
    </row>
    <row r="11" spans="1:12" x14ac:dyDescent="0.3">
      <c r="A11" s="58" t="s">
        <v>389</v>
      </c>
      <c r="B11" s="59"/>
      <c r="C11" s="60"/>
      <c r="D11" s="61"/>
      <c r="E11" s="61"/>
      <c r="F11" s="62"/>
      <c r="G11" s="63"/>
      <c r="H11" s="59"/>
      <c r="I11" s="59"/>
      <c r="K11" s="31"/>
      <c r="L11" s="31" t="s">
        <v>390</v>
      </c>
    </row>
    <row r="12" spans="1:12" x14ac:dyDescent="0.3">
      <c r="A12" s="58" t="s">
        <v>391</v>
      </c>
      <c r="B12" s="59"/>
      <c r="C12" s="64"/>
      <c r="D12" s="64"/>
      <c r="E12" s="64"/>
      <c r="F12" s="66"/>
      <c r="G12" s="63"/>
      <c r="H12" s="65"/>
      <c r="I12" s="65"/>
      <c r="K12" s="31"/>
      <c r="L12" s="31" t="s">
        <v>392</v>
      </c>
    </row>
    <row r="13" spans="1:12" x14ac:dyDescent="0.3">
      <c r="A13" s="58" t="s">
        <v>393</v>
      </c>
      <c r="B13" s="65"/>
      <c r="C13" s="64"/>
      <c r="D13" s="64"/>
      <c r="E13" s="64"/>
      <c r="F13" s="66"/>
      <c r="G13" s="63"/>
      <c r="H13" s="65"/>
      <c r="I13" s="65"/>
      <c r="K13" s="31" t="s">
        <v>394</v>
      </c>
      <c r="L13" s="31" t="s">
        <v>395</v>
      </c>
    </row>
    <row r="14" spans="1:12" x14ac:dyDescent="0.3">
      <c r="A14" s="58" t="s">
        <v>371</v>
      </c>
      <c r="B14" s="65">
        <v>2</v>
      </c>
      <c r="C14" s="64"/>
      <c r="D14" s="64"/>
      <c r="E14" s="64"/>
      <c r="F14" s="66"/>
      <c r="G14" s="63"/>
      <c r="H14" s="65"/>
      <c r="I14" s="65"/>
      <c r="K14" s="31"/>
      <c r="L14" s="31" t="s">
        <v>396</v>
      </c>
    </row>
    <row r="15" spans="1:12" x14ac:dyDescent="0.3">
      <c r="A15" s="58" t="s">
        <v>376</v>
      </c>
      <c r="B15" s="65"/>
      <c r="C15" s="64"/>
      <c r="D15" s="64"/>
      <c r="E15" s="64"/>
      <c r="F15" s="66"/>
      <c r="G15" s="63">
        <v>3</v>
      </c>
      <c r="H15" s="65"/>
      <c r="I15" s="65"/>
      <c r="K15" s="31"/>
      <c r="L15" s="31" t="s">
        <v>397</v>
      </c>
    </row>
    <row r="16" spans="1:12" x14ac:dyDescent="0.3">
      <c r="A16" s="58" t="s">
        <v>379</v>
      </c>
      <c r="B16" s="65">
        <v>9</v>
      </c>
      <c r="C16" s="60">
        <v>2</v>
      </c>
      <c r="D16" s="64"/>
      <c r="E16" s="64">
        <v>1</v>
      </c>
      <c r="F16" s="62">
        <v>3</v>
      </c>
      <c r="G16" s="63"/>
      <c r="H16" s="65">
        <v>2</v>
      </c>
      <c r="I16" s="65"/>
      <c r="K16" s="31"/>
      <c r="L16" s="31" t="s">
        <v>398</v>
      </c>
    </row>
    <row r="17" spans="1:12" x14ac:dyDescent="0.3">
      <c r="A17" s="58" t="s">
        <v>394</v>
      </c>
      <c r="B17" s="65">
        <v>24</v>
      </c>
      <c r="C17" s="60">
        <v>2</v>
      </c>
      <c r="D17" s="61">
        <v>5</v>
      </c>
      <c r="E17" s="64">
        <v>2</v>
      </c>
      <c r="F17" s="62">
        <v>9</v>
      </c>
      <c r="G17" s="63">
        <v>1</v>
      </c>
      <c r="H17" s="59">
        <v>8</v>
      </c>
      <c r="I17" s="59"/>
      <c r="K17" s="31"/>
      <c r="L17" s="31" t="s">
        <v>399</v>
      </c>
    </row>
    <row r="18" spans="1:12" x14ac:dyDescent="0.3">
      <c r="A18" s="58" t="s">
        <v>400</v>
      </c>
      <c r="B18" s="65">
        <v>17</v>
      </c>
      <c r="C18" s="60"/>
      <c r="D18" s="61">
        <v>1</v>
      </c>
      <c r="E18" s="61">
        <v>2</v>
      </c>
      <c r="F18" s="62">
        <v>3</v>
      </c>
      <c r="G18" s="63"/>
      <c r="H18" s="59">
        <v>1</v>
      </c>
      <c r="I18" s="59"/>
      <c r="K18" s="31"/>
      <c r="L18" s="31" t="s">
        <v>401</v>
      </c>
    </row>
    <row r="19" spans="1:12" x14ac:dyDescent="0.3">
      <c r="A19" s="58" t="s">
        <v>402</v>
      </c>
      <c r="B19" s="65">
        <v>26</v>
      </c>
      <c r="C19" s="60">
        <v>3</v>
      </c>
      <c r="D19" s="61">
        <v>4</v>
      </c>
      <c r="E19" s="61">
        <v>1</v>
      </c>
      <c r="F19" s="62">
        <v>8</v>
      </c>
      <c r="G19" s="63">
        <v>4</v>
      </c>
      <c r="H19" s="59">
        <v>7</v>
      </c>
      <c r="I19" s="59"/>
      <c r="K19" s="31"/>
      <c r="L19" s="31" t="s">
        <v>403</v>
      </c>
    </row>
    <row r="20" spans="1:12" x14ac:dyDescent="0.3">
      <c r="A20" s="58" t="s">
        <v>404</v>
      </c>
      <c r="B20" s="65"/>
      <c r="C20" s="64"/>
      <c r="D20" s="64"/>
      <c r="E20" s="64"/>
      <c r="F20" s="66"/>
      <c r="G20" s="63"/>
      <c r="H20" s="67"/>
      <c r="I20" s="67"/>
      <c r="K20" s="31"/>
      <c r="L20" s="31" t="s">
        <v>405</v>
      </c>
    </row>
    <row r="21" spans="1:12" x14ac:dyDescent="0.3">
      <c r="A21" s="58" t="s">
        <v>406</v>
      </c>
      <c r="B21" s="65"/>
      <c r="C21" s="64"/>
      <c r="D21" s="64">
        <v>1</v>
      </c>
      <c r="E21" s="64"/>
      <c r="F21" s="66">
        <v>1</v>
      </c>
      <c r="G21" s="63"/>
      <c r="H21" s="67"/>
      <c r="I21" s="67"/>
      <c r="K21" s="31"/>
      <c r="L21" s="31" t="s">
        <v>407</v>
      </c>
    </row>
    <row r="22" spans="1:12" x14ac:dyDescent="0.3">
      <c r="A22" s="68" t="s">
        <v>408</v>
      </c>
      <c r="B22" s="69"/>
      <c r="C22" s="70"/>
      <c r="D22" s="70"/>
      <c r="E22" s="70"/>
      <c r="F22" s="71"/>
      <c r="G22" s="106"/>
      <c r="H22" s="72"/>
      <c r="I22" s="72"/>
      <c r="K22" s="31"/>
      <c r="L22" s="31" t="s">
        <v>409</v>
      </c>
    </row>
    <row r="23" spans="1:12" x14ac:dyDescent="0.3">
      <c r="A23" s="73" t="s">
        <v>367</v>
      </c>
      <c r="B23" s="73">
        <f>SUM(B4:B22)</f>
        <v>78</v>
      </c>
      <c r="C23" s="74">
        <f t="shared" ref="C23:I23" si="0">SUM(C4:C22)</f>
        <v>7</v>
      </c>
      <c r="D23" s="74">
        <f t="shared" si="0"/>
        <v>11</v>
      </c>
      <c r="E23" s="74">
        <f t="shared" si="0"/>
        <v>6</v>
      </c>
      <c r="F23" s="75">
        <f t="shared" si="0"/>
        <v>24</v>
      </c>
      <c r="G23" s="75">
        <f t="shared" si="0"/>
        <v>8</v>
      </c>
      <c r="H23" s="75">
        <f t="shared" si="0"/>
        <v>18</v>
      </c>
      <c r="I23" s="75">
        <f t="shared" si="0"/>
        <v>0</v>
      </c>
      <c r="K23" s="31"/>
      <c r="L23" s="31" t="s">
        <v>410</v>
      </c>
    </row>
    <row r="24" spans="1:12" x14ac:dyDescent="0.3">
      <c r="K24" s="31"/>
      <c r="L24" s="31" t="s">
        <v>411</v>
      </c>
    </row>
    <row r="25" spans="1:12" x14ac:dyDescent="0.3">
      <c r="A25" s="3" t="s">
        <v>412</v>
      </c>
      <c r="B25" s="3"/>
      <c r="C25" s="3"/>
      <c r="D25" s="3"/>
      <c r="E25" s="3"/>
      <c r="F25" s="3"/>
      <c r="K25" s="31" t="s">
        <v>400</v>
      </c>
      <c r="L25" s="31" t="s">
        <v>413</v>
      </c>
    </row>
    <row r="26" spans="1:12" x14ac:dyDescent="0.3">
      <c r="A26" s="43"/>
      <c r="B26" s="44" t="s">
        <v>356</v>
      </c>
      <c r="C26" s="44" t="s">
        <v>414</v>
      </c>
      <c r="D26" s="45"/>
      <c r="E26" s="45"/>
      <c r="F26" s="46"/>
      <c r="G26" s="104" t="s">
        <v>358</v>
      </c>
      <c r="H26" s="43" t="s">
        <v>415</v>
      </c>
      <c r="I26" s="43" t="s">
        <v>415</v>
      </c>
      <c r="K26" s="31"/>
      <c r="L26" s="31" t="s">
        <v>416</v>
      </c>
    </row>
    <row r="27" spans="1:12" x14ac:dyDescent="0.3">
      <c r="A27" s="48" t="s">
        <v>362</v>
      </c>
      <c r="B27" s="49" t="s">
        <v>417</v>
      </c>
      <c r="C27" s="49" t="s">
        <v>364</v>
      </c>
      <c r="D27" s="50" t="s">
        <v>365</v>
      </c>
      <c r="E27" s="50" t="s">
        <v>366</v>
      </c>
      <c r="F27" s="51" t="s">
        <v>367</v>
      </c>
      <c r="G27" s="105" t="s">
        <v>368</v>
      </c>
      <c r="H27" s="48" t="s">
        <v>369</v>
      </c>
      <c r="I27" s="48" t="s">
        <v>370</v>
      </c>
      <c r="K27" s="31"/>
      <c r="L27" s="31" t="s">
        <v>418</v>
      </c>
    </row>
    <row r="28" spans="1:12" x14ac:dyDescent="0.3">
      <c r="A28" s="76" t="s">
        <v>373</v>
      </c>
      <c r="B28" s="77"/>
      <c r="C28" s="78"/>
      <c r="D28" s="79"/>
      <c r="E28" s="79"/>
      <c r="F28" s="80"/>
      <c r="G28" s="57"/>
      <c r="H28" s="81"/>
      <c r="I28" s="57"/>
      <c r="K28" s="31"/>
      <c r="L28" s="31" t="s">
        <v>419</v>
      </c>
    </row>
    <row r="29" spans="1:12" x14ac:dyDescent="0.3">
      <c r="A29" s="82" t="s">
        <v>375</v>
      </c>
      <c r="B29" s="83"/>
      <c r="C29" s="78"/>
      <c r="D29" s="79"/>
      <c r="E29" s="79"/>
      <c r="F29" s="84"/>
      <c r="G29" s="63"/>
      <c r="H29" s="85"/>
      <c r="I29" s="63"/>
      <c r="K29" s="31"/>
      <c r="L29" s="31" t="s">
        <v>420</v>
      </c>
    </row>
    <row r="30" spans="1:12" x14ac:dyDescent="0.3">
      <c r="A30" s="82" t="s">
        <v>378</v>
      </c>
      <c r="B30" s="83"/>
      <c r="C30" s="86"/>
      <c r="D30" s="86"/>
      <c r="E30" s="79"/>
      <c r="F30" s="84"/>
      <c r="G30" s="63"/>
      <c r="H30" s="85"/>
      <c r="I30" s="63"/>
      <c r="K30" s="31"/>
      <c r="L30" s="31" t="s">
        <v>421</v>
      </c>
    </row>
    <row r="31" spans="1:12" x14ac:dyDescent="0.3">
      <c r="A31" s="82" t="s">
        <v>381</v>
      </c>
      <c r="B31" s="83"/>
      <c r="C31" s="78"/>
      <c r="D31" s="79"/>
      <c r="E31" s="79"/>
      <c r="F31" s="84"/>
      <c r="G31" s="63"/>
      <c r="H31" s="85"/>
      <c r="I31" s="63"/>
      <c r="K31" s="31"/>
      <c r="L31" s="31" t="s">
        <v>422</v>
      </c>
    </row>
    <row r="32" spans="1:12" x14ac:dyDescent="0.3">
      <c r="A32" s="82" t="s">
        <v>383</v>
      </c>
      <c r="B32" s="83"/>
      <c r="C32" s="78"/>
      <c r="D32" s="86"/>
      <c r="E32" s="86"/>
      <c r="F32" s="84"/>
      <c r="G32" s="63"/>
      <c r="H32" s="85"/>
      <c r="I32" s="63"/>
      <c r="K32" s="31"/>
      <c r="L32" s="31" t="s">
        <v>423</v>
      </c>
    </row>
    <row r="33" spans="1:12" x14ac:dyDescent="0.3">
      <c r="A33" s="82" t="s">
        <v>385</v>
      </c>
      <c r="B33" s="83"/>
      <c r="C33" s="86"/>
      <c r="D33" s="79"/>
      <c r="E33" s="86"/>
      <c r="F33" s="84"/>
      <c r="G33" s="63"/>
      <c r="H33" s="87"/>
      <c r="I33" s="63"/>
      <c r="K33" s="31" t="s">
        <v>402</v>
      </c>
      <c r="L33" s="31" t="s">
        <v>424</v>
      </c>
    </row>
    <row r="34" spans="1:12" x14ac:dyDescent="0.3">
      <c r="A34" s="82" t="s">
        <v>387</v>
      </c>
      <c r="B34" s="83"/>
      <c r="C34" s="78"/>
      <c r="D34" s="79"/>
      <c r="E34" s="79"/>
      <c r="F34" s="84"/>
      <c r="G34" s="63"/>
      <c r="H34" s="85"/>
      <c r="I34" s="63"/>
      <c r="K34" s="31"/>
      <c r="L34" s="31" t="s">
        <v>425</v>
      </c>
    </row>
    <row r="35" spans="1:12" x14ac:dyDescent="0.3">
      <c r="A35" s="82" t="s">
        <v>389</v>
      </c>
      <c r="B35" s="83"/>
      <c r="C35" s="78"/>
      <c r="D35" s="79"/>
      <c r="E35" s="79"/>
      <c r="F35" s="84"/>
      <c r="G35" s="63"/>
      <c r="H35" s="85"/>
      <c r="I35" s="63"/>
      <c r="K35" s="31"/>
      <c r="L35" s="31" t="s">
        <v>426</v>
      </c>
    </row>
    <row r="36" spans="1:12" x14ac:dyDescent="0.3">
      <c r="A36" s="82" t="s">
        <v>391</v>
      </c>
      <c r="B36" s="83"/>
      <c r="C36" s="86"/>
      <c r="D36" s="86"/>
      <c r="E36" s="86"/>
      <c r="F36" s="84"/>
      <c r="G36" s="63"/>
      <c r="H36" s="87"/>
      <c r="I36" s="63"/>
      <c r="K36" s="31"/>
      <c r="L36" s="31" t="s">
        <v>427</v>
      </c>
    </row>
    <row r="37" spans="1:12" x14ac:dyDescent="0.3">
      <c r="A37" s="82" t="s">
        <v>393</v>
      </c>
      <c r="B37" s="88"/>
      <c r="C37" s="79"/>
      <c r="D37" s="86"/>
      <c r="E37" s="79"/>
      <c r="F37" s="84"/>
      <c r="G37" s="63"/>
      <c r="H37" s="87"/>
      <c r="I37" s="63"/>
      <c r="K37" s="31"/>
      <c r="L37" s="31" t="s">
        <v>428</v>
      </c>
    </row>
    <row r="38" spans="1:12" x14ac:dyDescent="0.3">
      <c r="A38" s="82" t="s">
        <v>371</v>
      </c>
      <c r="B38" s="88">
        <v>27</v>
      </c>
      <c r="C38" s="79"/>
      <c r="D38" s="79"/>
      <c r="E38" s="79"/>
      <c r="F38" s="84"/>
      <c r="G38" s="63"/>
      <c r="H38" s="87"/>
      <c r="I38" s="63"/>
      <c r="K38" s="31"/>
      <c r="L38" s="31" t="s">
        <v>429</v>
      </c>
    </row>
    <row r="39" spans="1:12" x14ac:dyDescent="0.3">
      <c r="A39" s="82" t="s">
        <v>376</v>
      </c>
      <c r="B39" s="89"/>
      <c r="C39" s="79"/>
      <c r="D39" s="79"/>
      <c r="E39" s="79"/>
      <c r="F39" s="84"/>
      <c r="G39" s="63">
        <v>15</v>
      </c>
      <c r="H39" s="87"/>
      <c r="I39" s="63"/>
      <c r="K39" s="31"/>
      <c r="L39" s="31" t="s">
        <v>430</v>
      </c>
    </row>
    <row r="40" spans="1:12" x14ac:dyDescent="0.3">
      <c r="A40" s="82" t="s">
        <v>379</v>
      </c>
      <c r="B40" s="88">
        <v>119</v>
      </c>
      <c r="C40" s="79">
        <v>2743</v>
      </c>
      <c r="D40" s="79"/>
      <c r="E40" s="79">
        <v>457</v>
      </c>
      <c r="F40" s="84">
        <v>3200</v>
      </c>
      <c r="G40" s="63"/>
      <c r="H40" s="87">
        <v>18</v>
      </c>
      <c r="I40" s="63"/>
      <c r="K40" s="31"/>
      <c r="L40" s="31" t="s">
        <v>431</v>
      </c>
    </row>
    <row r="41" spans="1:12" x14ac:dyDescent="0.3">
      <c r="A41" s="82" t="s">
        <v>394</v>
      </c>
      <c r="B41" s="88">
        <v>639</v>
      </c>
      <c r="C41" s="79">
        <v>3733</v>
      </c>
      <c r="D41" s="79">
        <v>3657</v>
      </c>
      <c r="E41" s="79">
        <v>1204</v>
      </c>
      <c r="F41" s="84">
        <v>8594</v>
      </c>
      <c r="G41" s="63">
        <v>3</v>
      </c>
      <c r="H41" s="85">
        <v>40</v>
      </c>
      <c r="I41" s="63"/>
      <c r="K41" s="31"/>
      <c r="L41" s="31" t="s">
        <v>432</v>
      </c>
    </row>
    <row r="42" spans="1:12" x14ac:dyDescent="0.3">
      <c r="A42" s="82" t="s">
        <v>400</v>
      </c>
      <c r="B42" s="88">
        <v>2421</v>
      </c>
      <c r="C42" s="79"/>
      <c r="D42" s="79">
        <v>332</v>
      </c>
      <c r="E42" s="79">
        <v>19</v>
      </c>
      <c r="F42" s="84">
        <v>351</v>
      </c>
      <c r="G42" s="63"/>
      <c r="H42" s="85">
        <v>15</v>
      </c>
      <c r="I42" s="63"/>
      <c r="K42" s="31"/>
      <c r="L42" s="31" t="s">
        <v>433</v>
      </c>
    </row>
    <row r="43" spans="1:12" x14ac:dyDescent="0.3">
      <c r="A43" s="82" t="s">
        <v>402</v>
      </c>
      <c r="B43" s="88">
        <v>608</v>
      </c>
      <c r="C43" s="79">
        <v>3048</v>
      </c>
      <c r="D43" s="79">
        <v>2405</v>
      </c>
      <c r="E43" s="79">
        <v>406</v>
      </c>
      <c r="F43" s="84">
        <v>5858</v>
      </c>
      <c r="G43" s="63">
        <v>17</v>
      </c>
      <c r="H43" s="85">
        <v>251</v>
      </c>
      <c r="I43" s="63"/>
      <c r="K43" s="31"/>
      <c r="L43" s="31" t="s">
        <v>434</v>
      </c>
    </row>
    <row r="44" spans="1:12" x14ac:dyDescent="0.3">
      <c r="A44" s="82" t="s">
        <v>404</v>
      </c>
      <c r="B44" s="88"/>
      <c r="C44" s="79"/>
      <c r="D44" s="79"/>
      <c r="E44" s="79"/>
      <c r="F44" s="84"/>
      <c r="G44" s="63"/>
      <c r="H44" s="87"/>
      <c r="I44" s="63"/>
      <c r="K44" s="31" t="s">
        <v>406</v>
      </c>
      <c r="L44" s="31" t="s">
        <v>435</v>
      </c>
    </row>
    <row r="45" spans="1:12" x14ac:dyDescent="0.3">
      <c r="A45" s="82" t="s">
        <v>406</v>
      </c>
      <c r="B45" s="88"/>
      <c r="C45" s="79"/>
      <c r="D45" s="79">
        <v>115</v>
      </c>
      <c r="E45" s="79"/>
      <c r="F45" s="84">
        <v>115</v>
      </c>
      <c r="G45" s="63"/>
      <c r="H45" s="87"/>
      <c r="I45" s="63"/>
      <c r="K45" s="31"/>
      <c r="L45" s="31"/>
    </row>
    <row r="46" spans="1:12" x14ac:dyDescent="0.3">
      <c r="A46" s="82" t="s">
        <v>408</v>
      </c>
      <c r="B46" s="88"/>
      <c r="C46" s="86"/>
      <c r="D46" s="86"/>
      <c r="E46" s="86"/>
      <c r="F46" s="87"/>
      <c r="G46" s="63"/>
      <c r="H46" s="87"/>
      <c r="I46" s="63"/>
      <c r="K46" s="31"/>
      <c r="L46" s="31"/>
    </row>
    <row r="47" spans="1:12" x14ac:dyDescent="0.3">
      <c r="A47" s="73" t="s">
        <v>367</v>
      </c>
      <c r="B47" s="73">
        <f>SUM(B28:B46)</f>
        <v>3814</v>
      </c>
      <c r="C47" s="74">
        <f t="shared" ref="C47:I47" si="1">SUM(C28:C46)</f>
        <v>9524</v>
      </c>
      <c r="D47" s="74">
        <f t="shared" si="1"/>
        <v>6509</v>
      </c>
      <c r="E47" s="74">
        <f t="shared" si="1"/>
        <v>2086</v>
      </c>
      <c r="F47" s="75">
        <f>SUM(F28:F46)</f>
        <v>18118</v>
      </c>
      <c r="G47" s="75">
        <f t="shared" si="1"/>
        <v>35</v>
      </c>
      <c r="H47" s="75">
        <f t="shared" si="1"/>
        <v>324</v>
      </c>
      <c r="I47" s="75">
        <f t="shared" si="1"/>
        <v>0</v>
      </c>
    </row>
    <row r="49" spans="1:1" x14ac:dyDescent="0.3">
      <c r="A49" s="86" t="s">
        <v>436</v>
      </c>
    </row>
    <row r="50" spans="1:1" x14ac:dyDescent="0.3">
      <c r="A50" s="86"/>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35" sqref="A35"/>
    </sheetView>
  </sheetViews>
  <sheetFormatPr defaultColWidth="9.21875" defaultRowHeight="14.4" x14ac:dyDescent="0.3"/>
  <cols>
    <col min="1" max="1" width="80" customWidth="1"/>
  </cols>
  <sheetData>
    <row r="1" spans="1:1" ht="43.2" x14ac:dyDescent="0.3">
      <c r="A1" s="25" t="s">
        <v>437</v>
      </c>
    </row>
    <row r="2" spans="1:1" ht="43.2" x14ac:dyDescent="0.3">
      <c r="A2" s="25" t="s">
        <v>438</v>
      </c>
    </row>
    <row r="3" spans="1:1" ht="28.8" x14ac:dyDescent="0.3">
      <c r="A3" s="25" t="s">
        <v>439</v>
      </c>
    </row>
    <row r="4" spans="1:1" ht="57.6" x14ac:dyDescent="0.3">
      <c r="A4" s="25" t="s">
        <v>440</v>
      </c>
    </row>
    <row r="5" spans="1:1" ht="28.8" x14ac:dyDescent="0.3">
      <c r="A5" s="25" t="s">
        <v>441</v>
      </c>
    </row>
    <row r="6" spans="1:1" ht="43.2" x14ac:dyDescent="0.3">
      <c r="A6" s="25" t="s">
        <v>442</v>
      </c>
    </row>
    <row r="7" spans="1:1" ht="43.2" x14ac:dyDescent="0.3">
      <c r="A7" s="25" t="s">
        <v>443</v>
      </c>
    </row>
    <row r="8" spans="1:1" ht="43.2" x14ac:dyDescent="0.3">
      <c r="A8" s="25" t="s">
        <v>444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D43FF2-59E6-4EA5-841F-7E5AD12CF849}"/>
</file>

<file path=customXml/itemProps2.xml><?xml version="1.0" encoding="utf-8"?>
<ds:datastoreItem xmlns:ds="http://schemas.openxmlformats.org/officeDocument/2006/customXml" ds:itemID="{68226CBC-1D14-4231-9A3A-6B863D9B6E8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5ECDA3-C038-44F1-A413-67D79FCFB1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2022-04-04T12:06:52Z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