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E8BBD50A-1977-40AC-9D7C-E911F2FD3B9F}" xr6:coauthVersionLast="40" xr6:coauthVersionMax="40" xr10:uidLastSave="{00000000-0000-0000-0000-000000000000}"/>
  <bookViews>
    <workbookView xWindow="390" yWindow="39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6" l="1"/>
  <c r="G6" i="6"/>
  <c r="H6" i="6"/>
  <c r="I6" i="6"/>
  <c r="J6" i="6"/>
  <c r="G7" i="6"/>
  <c r="H7" i="6"/>
  <c r="I7" i="6"/>
  <c r="J7" i="6"/>
  <c r="G8" i="6"/>
  <c r="H8" i="6"/>
  <c r="I8" i="6"/>
  <c r="J8" i="6"/>
  <c r="G9" i="6"/>
  <c r="H9" i="6"/>
  <c r="I9" i="6"/>
  <c r="J9" i="6"/>
  <c r="G10" i="6"/>
  <c r="H10" i="6"/>
  <c r="I10" i="6"/>
  <c r="J10" i="6"/>
  <c r="G11" i="6"/>
  <c r="H11" i="6"/>
  <c r="I11" i="6"/>
  <c r="J1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<sst xmlns="http://schemas.openxmlformats.org/spreadsheetml/2006/main" count="489" uniqueCount="398">
  <si>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</si>
  <si>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</si>
  <si>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</si>
  <si>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</si>
  <si>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</si>
  <si>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</si>
  <si>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</si>
  <si>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</si>
  <si>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</si>
  <si>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</si>
  <si>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</si>
  <si>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</si>
  <si>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</si>
  <si>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</si>
  <si>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</si>
  <si>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</si>
  <si>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</si>
  <si>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</si>
  <si>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</si>
  <si>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</si>
  <si>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</si>
  <si>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Påvirkningsfaktorer</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</si>
  <si>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</si>
  <si>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</si>
  <si>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</si>
  <si>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</si>
  <si>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</si>
  <si>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</si>
  <si>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</si>
  <si>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</si>
  <si>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</si>
  <si>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</si>
  <si>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</si>
  <si>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</si>
  <si>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</si>
  <si>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</si>
  <si>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</si>
  <si>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</si>
  <si>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Kunnskap om utbredelse</t>
  </si>
  <si>
    <t>Omfang</t>
  </si>
  <si>
    <t>Styrke</t>
  </si>
  <si>
    <t>Presisering/betydning</t>
  </si>
  <si>
    <t>Hva</t>
  </si>
  <si>
    <t>Taksonomisk utfordring</t>
  </si>
  <si>
    <t>Årsak endring 2010 til 2015</t>
  </si>
  <si>
    <t>Geografiske mangler i kartlegging</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</si>
  <si>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</si>
  <si>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</si>
  <si>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</si>
  <si>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</si>
  <si>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</si>
  <si>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</si>
  <si>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</si>
  <si>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</si>
  <si>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</si>
  <si>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</si>
  <si>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</si>
  <si>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</si>
  <si>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</si>
  <si>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</si>
  <si>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</si>
  <si>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</si>
  <si>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</si>
  <si>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</si>
  <si>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</si>
  <si>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</si>
  <si>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</si>
  <si>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</si>
  <si>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</si>
  <si>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</si>
  <si>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</si>
  <si>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</si>
  <si>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</si>
  <si>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</si>
  <si>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</si>
  <si>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</si>
  <si>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</si>
  <si>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</si>
  <si>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</si>
  <si>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</si>
  <si>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</si>
  <si>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</si>
  <si>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</si>
  <si>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</si>
  <si>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</si>
  <si>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</si>
  <si>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</si>
  <si>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</si>
  <si>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</si>
  <si>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</si>
  <si>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</si>
  <si>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</si>
  <si>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</si>
  <si>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</si>
  <si>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</si>
  <si>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t>Estimat basert på rødlista</t>
  </si>
  <si>
    <t>Antall år med nåværende status</t>
  </si>
  <si>
    <t>Mål for arten</t>
  </si>
  <si>
    <t>Tidsrom</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</si>
  <si>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</si>
  <si>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</si>
  <si>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</si>
  <si>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</si>
  <si>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</si>
  <si>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</si>
  <si>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</si>
  <si>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</si>
  <si>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</si>
  <si>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</si>
  <si>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Tiltaksanalyse</t>
  </si>
  <si>
    <t>Påvirkningsfaktor</t>
  </si>
  <si>
    <t>Populasjonsegenskap</t>
  </si>
  <si>
    <t>Målsetting per 2035 (hva må til)</t>
  </si>
  <si>
    <t>Nullalternativ per 2035</t>
  </si>
  <si>
    <t>Påvirkningsfaktor 2</t>
  </si>
  <si>
    <t>Om arten</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</si>
  <si>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</si>
  <si>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</si>
  <si>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</si>
  <si>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</si>
  <si>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</si>
  <si>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</si>
  <si>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</si>
  <si>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</si>
  <si>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</si>
  <si>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</si>
  <si>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</si>
  <si>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</si>
  <si>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</si>
  <si>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</si>
  <si>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</si>
  <si>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</si>
  <si>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</si>
  <si>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</si>
  <si>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Jan Ove Gjershaug, NINA</t>
  </si>
  <si>
    <t>EN</t>
  </si>
  <si>
    <t>sterkt truet</t>
  </si>
  <si>
    <t>8 år</t>
  </si>
  <si>
    <t>ingen endring</t>
  </si>
  <si>
    <t>mai 2018</t>
  </si>
  <si>
    <t>&gt;50%</t>
  </si>
  <si>
    <t>Narhval</t>
  </si>
  <si>
    <t>Monodon monoceros</t>
  </si>
  <si>
    <t>Linnaeus, 1758</t>
  </si>
  <si>
    <t>DD</t>
  </si>
  <si>
    <t>datamangel</t>
  </si>
  <si>
    <t>D1</t>
  </si>
  <si>
    <t>1-5%</t>
  </si>
  <si>
    <t>Påvirkningsfaktor 3</t>
  </si>
  <si>
    <t>ukjent</t>
  </si>
  <si>
    <t>ny</t>
  </si>
  <si>
    <t>Det er bekymring blant kanadiske inuitter at økt forekomst av spekkhuggere fører til økt predasjon (Ferguson et al. 2012).</t>
  </si>
  <si>
    <t>Det er trolig at økt menneskelig aktivitet i arktiske farvann kan føre til at hvalene blir skremt og presses til mindre gunstige områder (Grønlands Naturinstitut 2018).</t>
  </si>
  <si>
    <t>Næring for toppredatorer som isbjørn og spekkhugger</t>
  </si>
  <si>
    <t>Lydersen, C., Martin, A.R., Gertz, I. &amp; Kovacs, K.M. 2007. Satellite tracking and diving behavioura of subadult narwhales (Monodon monoceros) in Svalbard, Norway. Polar Biology 30: 437-442.</t>
  </si>
  <si>
    <t>North Atlantic Marine Mammal Commission 2010. Annual Report 2009.</t>
  </si>
  <si>
    <t>Laidre, K.L., Stirling, I., Lowry, L.F., Wiig, Ø., Heide-Jørgensen, M.P. &amp; Ferguson, S.F. 2008. Quantifying the sensitivity of arctic marine mammals to climate-induced habitat changes. Ecological Applications 18: S97-S195.</t>
  </si>
  <si>
    <t>Påvirkningsfaktor 4</t>
  </si>
  <si>
    <t>Kovacs, K.M., Lydersen, C., Overland, J.E. &amp; Moore, S.E. 2011. Impacts of changing sea-ice conditions on Arctic marine mammals. Mar. Biodiversity 41: 181-194.</t>
  </si>
  <si>
    <t>Henriksen, S. &amp; Hilmo, O. (red.) 2015. Norsk rødliste for arter 2015. Artsdatabanken, Norge</t>
  </si>
  <si>
    <t>Hovedmål forkortet</t>
  </si>
  <si>
    <t>Antall reproduserende individer</t>
  </si>
  <si>
    <t>Generasjonstid</t>
  </si>
  <si>
    <t>Andre relevante livshistorieegenskaper</t>
  </si>
  <si>
    <t>Habitat</t>
  </si>
  <si>
    <t>Funksjonsområde</t>
  </si>
  <si>
    <t>Parvise interaksjoner med andre arter</t>
  </si>
  <si>
    <t>Opptak av næringsstoffer og energi</t>
  </si>
  <si>
    <t>Økosystemfunksjon I</t>
  </si>
  <si>
    <t>Økosystemfunksjon II</t>
  </si>
  <si>
    <t>Annen betydning</t>
  </si>
  <si>
    <t>Økosystemtjenester II</t>
  </si>
  <si>
    <t>Oppgi generasjonstid, hentes fra "Uttrekk rødlista" kolonne U</t>
  </si>
  <si>
    <t>Skriv kort om livshistorieegenskaper / livshistoriestrategier relevante for arten og for oppfylling av målsetningen; reproduksjon, spredningsevne, Grime strategier etc</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</si>
  <si>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</si>
  <si>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</si>
  <si>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</si>
  <si>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</si>
  <si>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Angi artens «trofiske funksjon». Velg en eller flere av primærprodusent, primærkonsument, mellompredator, toppredator, nedbryter.</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</si>
  <si>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</si>
  <si>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Vurder artens eventuelle betydning for naturtyper, landskap, kulturminner, intakthet av økosystemer, osv. Bruk en rad for hver naturtype / landskapstype / type kulturminne …</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</si>
  <si>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</si>
  <si>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Økosystemtjenester</t>
  </si>
  <si>
    <t>Usikkerhet kostnad (Menon fyller inn)</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</si>
  <si>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</si>
  <si>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</si>
  <si>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</si>
  <si>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</si>
  <si>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</si>
  <si>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</si>
  <si>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</si>
  <si>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</si>
  <si>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</si>
  <si>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</si>
  <si>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Klimatiske endringer &gt; Regionale</t>
  </si>
  <si>
    <t>Kan føre til store forandringer i tilgjengelig beitehabitat.</t>
  </si>
  <si>
    <t>Pågående</t>
  </si>
  <si>
    <t>Hele populasjonen påvirkes (&gt;90%)</t>
  </si>
  <si>
    <t>Påvirkning fra stedegne arter&gt;Predatorer</t>
  </si>
  <si>
    <t>Endrete isforhold kan tenkes å medføre økt predasjon fra spekkhugger dersom denne utvider sitt utbredelsesområde i arktiske farvann.</t>
  </si>
  <si>
    <t>Påvirkning på habitat&gt;Habitatpåvirkning i marine miljø</t>
  </si>
  <si>
    <t xml:space="preserve">Petroleumsaktivitet </t>
  </si>
  <si>
    <t>Menneskelig forstyrrelse</t>
  </si>
  <si>
    <t>Seismikk og skipsfart</t>
  </si>
  <si>
    <t>Påvirkningsfaktor 5</t>
  </si>
  <si>
    <t xml:space="preserve">Forurensning </t>
  </si>
  <si>
    <t>Miljøgifter og plast</t>
  </si>
  <si>
    <t>Det er grunn til å anta at arten kan være påvirket av miljøgifter og plast i havet.</t>
  </si>
  <si>
    <t>75-100%</t>
  </si>
  <si>
    <t xml:space="preserve"> </t>
  </si>
  <si>
    <t>50-75%</t>
  </si>
  <si>
    <t>25-50%</t>
  </si>
  <si>
    <t>0-25%</t>
  </si>
  <si>
    <t>Sikkerhetskategorier</t>
  </si>
  <si>
    <t>Så detaljert som mulig der det er relevant for tiltakskostnadene (aktiviteter og konsekvenser). Areal, lengder er ofte viktig, samt frekvens</t>
  </si>
  <si>
    <t>-</t>
  </si>
  <si>
    <t>Andre tiltak</t>
  </si>
  <si>
    <t>Andre krav til bevaringsbed eller frøbank-oppbevaring</t>
  </si>
  <si>
    <t>Antall/mengde frø i frøbank</t>
  </si>
  <si>
    <t>Areal nødvendig for bevaringsbed</t>
  </si>
  <si>
    <t>Bevare sibirstjerne i botanisk hage og i en frøbank</t>
  </si>
  <si>
    <t>Ex situ-bevaring</t>
  </si>
  <si>
    <t>Andre forhold ved lokasjon som kan påvirke tiltakskostnaden (eks. terreng, avstand fra vei)</t>
  </si>
  <si>
    <t>Dyreslag</t>
  </si>
  <si>
    <t>Bestandsmål</t>
  </si>
  <si>
    <t>Størrelse på bestand</t>
  </si>
  <si>
    <t>Redusere bestanden av rein i et område fra x til y</t>
  </si>
  <si>
    <t>Jakt</t>
  </si>
  <si>
    <t>Beskrivelse av installasjon (type, størrelse, kvaliteter)</t>
  </si>
  <si>
    <t>Antall installasjoner (eks. grillplasser)</t>
  </si>
  <si>
    <t>Grillplasser, informasjonstavler og andre installasjoner</t>
  </si>
  <si>
    <t>Kanalisere annen bruk</t>
  </si>
  <si>
    <t>Beskrivelse av konstruksjon (eks. sti, meter gangbane, hvor høyt evt. løftet over terrenget)</t>
  </si>
  <si>
    <t>Lengde gangbane/sti (m)</t>
  </si>
  <si>
    <t>Stier, gangbaner</t>
  </si>
  <si>
    <t>Kanalisere ferdsel</t>
  </si>
  <si>
    <t>Beskrivelse i detalj hvordan området må endres</t>
  </si>
  <si>
    <t>Myrtype</t>
  </si>
  <si>
    <t>Spesielt påkrevd utstyr (eks. gravemaskin)</t>
  </si>
  <si>
    <t>Arealstørrelse for tiltak (dekar)/ lengde (km)</t>
  </si>
  <si>
    <t>Hydrologisk restaurering av myr</t>
  </si>
  <si>
    <t>Restaurering av myr</t>
  </si>
  <si>
    <t>Arealstørrelse (dekar) eller lengde (km) nødvendig for tiltaket</t>
  </si>
  <si>
    <t>Restaurere åpen grunnlendt kalkmark ved å åpne gjengrodde randsoner</t>
  </si>
  <si>
    <t>Restaurere</t>
  </si>
  <si>
    <t>Arealstørrelse nødvendig for tiltaket (dekar)</t>
  </si>
  <si>
    <t>Grave sandområder til strandmurerbie</t>
  </si>
  <si>
    <t>Etablere yngleområder e.l.</t>
  </si>
  <si>
    <t>Frekvens (en gang, årlig, hvert 5. år? Samme behandling hver gang?)</t>
  </si>
  <si>
    <t>Spesielt påkrevd utstyr eller kun manuelt</t>
  </si>
  <si>
    <t>Må biomassen fjernes eller kan det ligge?</t>
  </si>
  <si>
    <t>Behandle området med ryddesag</t>
  </si>
  <si>
    <t>Skjøtsel</t>
  </si>
  <si>
    <t>Spesielt påkrevd utstyr (eks. tungt maskineri)</t>
  </si>
  <si>
    <t>Må trærne fjernes eller kan de ligge?</t>
  </si>
  <si>
    <t>Plukkhogst eller flathogst</t>
  </si>
  <si>
    <t>Hogst</t>
  </si>
  <si>
    <t>Nærmere beskrivelse av tiltaket (eks. manuell rydding, antall timer per dekar). Evt. referer til spesifikt tiltak i Blaalid (2017)</t>
  </si>
  <si>
    <t>Hvilke fremmede arter?</t>
  </si>
  <si>
    <t>Bekjempe gravbergknapp og syrin</t>
  </si>
  <si>
    <t>Bekjempelse av fremmede arter</t>
  </si>
  <si>
    <t>Hvor mange av hvert dyreslag?</t>
  </si>
  <si>
    <t>Ekstensivt beite med sau</t>
  </si>
  <si>
    <t>Beite</t>
  </si>
  <si>
    <t>Evt. vedlikehold</t>
  </si>
  <si>
    <t>Krav til gjerdet (eks. gjerdehøyde, spesielle krav til robusthet, finmasket gitter)</t>
  </si>
  <si>
    <t>Lengde på gjerde (evt. arealstørrelse)</t>
  </si>
  <si>
    <t>Sette opp gjerder for å forhindre beite eller ferdsel</t>
  </si>
  <si>
    <t>Begrense aktivitet ved inngjerding</t>
  </si>
  <si>
    <t>Evt. andel totalt areal som bevares</t>
  </si>
  <si>
    <t>Omtrentlig lokasjon(er), hvis mulig</t>
  </si>
  <si>
    <t>Hva det vernes mot (eks. all nedbygging eller all ferdsel)</t>
  </si>
  <si>
    <t>Areal vernes som naturreservat</t>
  </si>
  <si>
    <t>Hindre nedbygging</t>
  </si>
  <si>
    <t>Nødvendig informasjon 4</t>
  </si>
  <si>
    <t>Nødvendig informasjon 3</t>
  </si>
  <si>
    <t>Nødvendig informasjon 2</t>
  </si>
  <si>
    <t>Nødvendig informasjon 1</t>
  </si>
  <si>
    <t>Eksempel</t>
  </si>
  <si>
    <t>Tiltakstype</t>
  </si>
  <si>
    <t>Bakgrunnsinfo</t>
  </si>
  <si>
    <t>75-85% måloppnåelse; 85-95% måloppnåelse; 95-100% måloppnåelse, les mer i manualen.</t>
  </si>
  <si>
    <t>50-75% måloppnåelse; 75-85% måloppnåelse; 85-95% måloppnåelse; 95-100% måloppnåelse, les mer i manualen</t>
  </si>
  <si>
    <t>Tiltak 6</t>
  </si>
  <si>
    <t>Tiltak 5</t>
  </si>
  <si>
    <t>Tiltak 4</t>
  </si>
  <si>
    <t>Tiltak 3</t>
  </si>
  <si>
    <t>Andre påvirkninger (+ /-)</t>
  </si>
  <si>
    <t>Fremmede arter (+ /-)</t>
  </si>
  <si>
    <t>Økosystemtjenester (+ /-)</t>
  </si>
  <si>
    <t xml:space="preserve">Truede arter og naturtyper (+ /-) </t>
  </si>
  <si>
    <t>(Se manual for mer info)</t>
  </si>
  <si>
    <t>(Velg fra nedtrekksmeny)</t>
  </si>
  <si>
    <t>(Erstatt teksten i cellene)</t>
  </si>
  <si>
    <t>Tilleggseffekter (se manual)</t>
  </si>
  <si>
    <t>Sikkerhet i tiltaksinformasjon</t>
  </si>
  <si>
    <t>Tiltaksinformasjon for kostnadsberegninger</t>
  </si>
  <si>
    <t>Beskrivelse av tiltak</t>
  </si>
  <si>
    <t>Tiltakskategori</t>
  </si>
  <si>
    <t>Stoppe oppvarmingen av arktiske farvann</t>
  </si>
  <si>
    <t>Regulere bestanden av spekkhugger i arktiske farvann</t>
  </si>
  <si>
    <t>Tiltakspakke 4</t>
  </si>
  <si>
    <t>Hindre menneskelig forstyrring i arktiske farvann</t>
  </si>
  <si>
    <t>Tiltakspakke 5</t>
  </si>
  <si>
    <t>Hindre marin forurensning</t>
  </si>
  <si>
    <t>Kartlegging</t>
  </si>
  <si>
    <t>Omfanget av slik predasjon er ukjent</t>
  </si>
  <si>
    <t>Godt kjent</t>
  </si>
  <si>
    <t>Ukjent</t>
  </si>
  <si>
    <t>Middels kjent</t>
  </si>
  <si>
    <t>Kan være næring for spekkhugger.</t>
  </si>
  <si>
    <t>Karnivor</t>
  </si>
  <si>
    <t>Mellompredator.</t>
  </si>
  <si>
    <t>Næring for spekkhugger</t>
  </si>
  <si>
    <t xml:space="preserve">Rekreasjon (hvalsafari), </t>
  </si>
  <si>
    <t>Epipelagiske havvannmasser</t>
  </si>
  <si>
    <t>H1-1</t>
  </si>
  <si>
    <t>næringssøk</t>
  </si>
  <si>
    <t>Mesopelagiske havvannsmasser</t>
  </si>
  <si>
    <t>H1-2</t>
  </si>
  <si>
    <t>Epipelage kystvannsmasser</t>
  </si>
  <si>
    <t>H1-5</t>
  </si>
  <si>
    <t>Forekomstarealet er ikke oppgitt i rødlista</t>
  </si>
  <si>
    <t>I arktiske farvann langs havisen fra østkysten av Grønland til nordlige deler av Svalbard og østover.</t>
  </si>
  <si>
    <t>Avdempende</t>
  </si>
  <si>
    <t>Utbredelse og populasjonsstørrelse</t>
  </si>
  <si>
    <t>Dårlig</t>
  </si>
  <si>
    <t>Arktiske havområder. Holder seg i drivisområder det meste av året. Kan dykke dypere enn 1000 m.</t>
  </si>
  <si>
    <t>Hunnene starter å føde 6-8 år gamle. De føder en kalv i juni-august. Narhvaler kan leve til de er mer enn 50 år gamle.</t>
  </si>
  <si>
    <t>Ukjent. Vil trolig skje før 2035.</t>
  </si>
  <si>
    <t>Bestandsestimatene er svært usikkre.</t>
  </si>
  <si>
    <t>Lowry, L., Laidre, K. &amp; Reeves, R. 2017. Monodon monoceros. The IUCN Red List of Threatened Species 2017: eT13704A50367651.</t>
  </si>
  <si>
    <t>Det er et samspill mellom klimatiske endringer og påvirkingsfaktorene predasjon fra spekkhugger og menneskelig forstyrrelse ved at klimaendringene fører til endrete isforhold som igjen fører til de andre påvirkingsfaktorene blir mer omfattende.</t>
  </si>
  <si>
    <t>Forhindre petroleumsaktivitet nær iskanten i arktiske farvann</t>
  </si>
  <si>
    <t>Tiltakskostnader er ikke beregnet fordi tiltaket er omfattende og vidtrekkende og må løses ved internasjonalt samarbeid.</t>
  </si>
  <si>
    <t>Sjøfart kan forstyrre narhval, aktiviteten bør derfor begrenses.</t>
  </si>
  <si>
    <t>Miljøgifter og plastavfall i havet utgjør en trussel for narhval. Havet bør ryddes for plastavfall og tilførselen reduserer kraftig.</t>
  </si>
  <si>
    <t>Prosjekt 3</t>
  </si>
  <si>
    <t>Utrede mulighetene for kompenserende tiltak</t>
  </si>
  <si>
    <t xml:space="preserve">Ingen anbefaling vedrørende tiltakspakke, se begrunnelse under. Det anbefales at kunnskapshullene vedrørende den norske bestandens utbredelse, bestandsstatus og mulighetene til å iverksette tiltak dekkes. </t>
  </si>
  <si>
    <t>Cosens, S. E. &amp; Dueck, L. P. 1993. Icebreaker noice in Lancaster Sound, NWT, Canada: implications for marine mammal behavior. Marine Mammal Science 9: 285-300.</t>
  </si>
  <si>
    <t>Heide-Jørgensen, M. P., Hansen, R. G., Westdal, K., Reeves, R. R. &amp; Mosbech, A. 2013. Narwhals and seismic exploration: is seismic noise increasing the risk of ice entrapments? Biological Conservation 158: 50-54.</t>
  </si>
  <si>
    <t>Laidre, K. L. &amp; Heide-Jørgensen, M. P. 2005. Arctic sea ice trends and narwhal vulnerability. Biological Conservation 121: 509-517.</t>
  </si>
  <si>
    <t>Laidre, K. L. &amp; Heide-Jørgensen, M. P. 2005b. Winter feeding intensity of narwhals (Monodon monoceros). Marine Mammal Science 21: 45-57.</t>
  </si>
  <si>
    <t>Påvirkningsfaktor 6</t>
  </si>
  <si>
    <t>Blåkveite er en viktig matressurs for narhval og økt kommersielt fiske på denne arten er forventet å være negativt for narhval (NAFO 2011; Reeves et al. 2013)</t>
  </si>
  <si>
    <t>Kommersielt fiske etter blåkveite er antall å være negativt for narhval da det utgjør en viktig matressurs for arten (NAFO 2011; Reeves et al. 2013)</t>
  </si>
  <si>
    <t>Artens bestandsstørrelse og utbredelsen av funksjonsområder er dårlig kjent.</t>
  </si>
  <si>
    <t xml:space="preserve">Det mangler per i dag forslag til mulige kompenserende tiltak som kan bedre tilstanden til bestanden av narhval. </t>
  </si>
  <si>
    <t>Northwest Atlantic Fisheries Organization (NAFO) 2011. Report of the June Scientific Council Meeting, 2011. NAFO SCS Doc. 11/16. Serial no N5930. 236 s.</t>
  </si>
  <si>
    <t>Studier fra Canada viser at spekkhoggerpredasjon er en trussel, pga. voksende populasjoner av spekkhogger. Det bør derfor vurderes å regulere spekkhoggerbestanden dersom predasjonen på narhval er betydelig.</t>
  </si>
  <si>
    <t>Seismikk og menneskeskapte forstyrrelser kan utgjør en trussel for arten. Leting etter olje i arktiske farvann vil derfor påvirke narhval (Heide-Jørgensen et al. 2013; Cosens &amp; Dueck 1993).</t>
  </si>
  <si>
    <t>Finley, K. J., Miller, G. W., Davis, R. A. &amp; Greene, C. R. 1990. Reactions of belugas, Delphinopterus leucos, and narwhals, Monodon monoceros, to ice-breaking ships in the Canadian high Arctic. Can. Bull. Fish. Aquat. Sci. 224: 97-117.</t>
  </si>
  <si>
    <t>Begrense kommersielt fiske av blåkveite i områder som er viktige for narhval</t>
  </si>
  <si>
    <t>Narhvalen er en fem meter lang arktisk tannhval som har flere delbestander i Russland, Canada, Grønland og Norge.  Svalbard-Barentshav-bestanden holder til rundt Svalbard og Frans Josefs land (Reeves et al. 2014).</t>
  </si>
  <si>
    <t>Vacquie-Garcia, J., Lydersen, C., Marques, T. A., Aars, J., Ahonen, H., Skern-Mauritzen, M., Øien, N. &amp; Kovacs, K. M. 2017. Late summer distribution and abundance of ice-associated whales in the Norwegian High Arctic. Endangered Species Research 32: 59-70.</t>
  </si>
  <si>
    <t>&gt; 250</t>
  </si>
  <si>
    <t>&lt; 250</t>
  </si>
  <si>
    <t>Tidligere antatt å være mindre enn 250 reproduserende individer ved Svalbard. Undersøkelser av transekter ved bruk av helikopter i august 2015 ga et  estimat på 837 individer (Vacquie-Garcia et al. 2017).</t>
  </si>
  <si>
    <t>De nye tellingene betyr at rødlistekategorien allerede bør revideres og tyder på at en fram til nå har hatt manglende kunnskap om populasjonsstørrelsen. De innebærer også at det er stor usikkerhet knyttet til dagens bestandsstørrelse og hvordan den har utviklet seg i den senere tid.</t>
  </si>
  <si>
    <t>Sårbar</t>
  </si>
  <si>
    <t>VU</t>
  </si>
  <si>
    <t>Den nye kunnskapen om bestandsstørrelsen vil trolig medføre en forbedring av rødlistekategorien fra sterkt truet til sårbar. Med dagens negative påvirkningsfaktorer er det urealistisk å foreslå tiltak som gir en økt bestand per 2035. Målet blir derfor å unngå at tilstanden til delpopulasjonen i norske, arktiske havområder ikke forværres i perioden.</t>
  </si>
  <si>
    <t>Klimaendringene utgjør den altoverskyggende trusselen for arten. Det eneste avdempende tiltaket som kan medføre at den nordatlantiske bestandens tilstand forbedres, er å reversere klimaendringene. Andre av de foreslåtte tiltakene kan likevel avdempe det samla presset på arten. Det er samtidig vanskelig å foreslå kompenserende tiltak for arten. Den nordatlantiske bestandens utbredelse og funksjonsområde omfatter arktiske havområder i landene Norge, Grønland og Russland. Alle tiltak må ses i et internasjonalt perspektiv og gjennomføres i samarbeid. Det anbefales at det initieres en internasjonal prosess for å utrede om det i det hele tatt finnes gjennomførbare, kompenserende tiltak for de negative effektene som klimaendringene påfører arten, og som kan medføre en reduksjon i artens truethet.</t>
  </si>
  <si>
    <t>Miller, L. A., Pristed, J., Møhl, B. &amp; Surlykke, A. 1995. The click-sounds of narwhals (Monodon monoceros) in Inglefield Bay, Northwest Greenland. Mar. Mammal Sci. 11: 491-502.</t>
  </si>
  <si>
    <t>Tyack, P. L. 2008. Implications for marine mammals of large-scale changes in the marine acoustic environment. Journal of Mammalogy 89: 549-558.</t>
  </si>
  <si>
    <t>Det er vist at narhval er den mest sensitive av de arktiske marine pattedyrene til menneskelig aktivitet (Laidre et al. 2008). Det er antydet at støy fra seismiske undersøkelser kan forstyrre migrasjonsatferden hos narhval og øke risikoen for massedød ved at de blir innestengt i isen (Heide-Jørgensen et al. 2013). Arten kan også lett forstyrres av skipstrafikk på en avstand av 35-50 km (Finley et al. 1990; Cosens &amp; dueck 1993). Selv små båter med påhengsmotor og seilbåter kan skremme narhvaler (Reeves et al. 2013). Frekvenser fra skip ligger på 20-200Hz (Tyack 2008). De lavfrekvente lydene fra seismiske undersøkelser overlapper lydfrekvensene til narhvaler som er fra &lt;300Hz til &gt;150kHz (Miller et al. 1995). Vi har ikke innhentet eventuell kunnskap om effekter på byttedyrs atferd.</t>
  </si>
  <si>
    <t>Påvirkning fra stedegne arter &gt; Byttedyr/næringskilde</t>
  </si>
  <si>
    <t>Kommersielt fiske etter blåkveite kan være negativt for narhval da det utgjør en viktig matressurs for arten</t>
  </si>
  <si>
    <t>Fremtidig</t>
  </si>
  <si>
    <t>Predasjon fra spekkhogger</t>
  </si>
  <si>
    <t>Langsom, men signifikant, reduksjon (&lt;20% over 10 år eller 3 generasjoner)</t>
  </si>
  <si>
    <t>Navn, institusjon</t>
  </si>
  <si>
    <t>måned 2018</t>
  </si>
  <si>
    <t>Følg Artsdatabanken navnebase, eks. Sibirnattfiol</t>
  </si>
  <si>
    <r>
      <t xml:space="preserve">Følg Artsdatabanken navnebase, eks. </t>
    </r>
    <r>
      <rPr>
        <i/>
        <sz val="11"/>
        <color theme="1"/>
        <rFont val="Calibri"/>
        <family val="2"/>
        <scheme val="minor"/>
      </rPr>
      <t>Lysiella oligantha</t>
    </r>
  </si>
  <si>
    <t>Følg Artsdatabanken navnebase, eks. (Turcz.) Nevski</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</si>
  <si>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</si>
  <si>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Hvis det er noen, eks. om det er tvil om tilhørighet, variasjon i ploidinivå, hybridisering, etc.</t>
  </si>
  <si>
    <t>1-2 setninger. Skal fungere som en kort intro for arten</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</si>
  <si>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</si>
  <si>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</si>
  <si>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</si>
  <si>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</si>
  <si>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</si>
  <si>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T fra "Kriteriedokumenstasjon"</t>
  </si>
  <si>
    <t>Fra "Uttrekk rødlista", kolonne AE inkluderer mørketall, kolonne AC dersom mørketall =1</t>
  </si>
  <si>
    <t>Fra "Uttrekk rødlista", kolonne BM "merknader". Kvaliteten på artens forekomster vurderes for arter vurdert etter B og D, dvs. source-sink, størrelse, viktige populasjoner, etc.</t>
  </si>
  <si>
    <t>Kolonne AB fra "Uttrekk rødlista", inkluderer mørketall</t>
  </si>
  <si>
    <t>eks. Tosenfjorden (Bindal, Nordland)</t>
  </si>
  <si>
    <t>kort vurdering på hvor god kunnskapen er, oppgi bestandstatus for delbestander (dersom dette er relevant) i kolonne for fritekst.</t>
  </si>
  <si>
    <t>Områder som ikke er kartlagt</t>
  </si>
  <si>
    <t>Fra "Uttrekk rødlista" kolonne X</t>
  </si>
  <si>
    <t>Fra "Uttrekk rødlista" kolonne W</t>
  </si>
  <si>
    <t>Økonomisk analyse</t>
  </si>
  <si>
    <t>Øyvind Nystad Handberg og Kristin Magnussen, Menon</t>
  </si>
  <si>
    <r>
      <t xml:space="preserve">Kunnskapsgrunnlag for narhval </t>
    </r>
    <r>
      <rPr>
        <i/>
        <sz val="11"/>
        <color theme="1"/>
        <rFont val="Calibri"/>
        <family val="2"/>
        <scheme val="minor"/>
      </rPr>
      <t>Monodon monocerus</t>
    </r>
    <r>
      <rPr>
        <sz val="11"/>
        <color theme="1"/>
        <rFont val="Calibri"/>
        <family val="2"/>
        <scheme val="minor"/>
      </rPr>
      <t xml:space="preserve"> - Tiltak for å ta vare på trua natur</t>
    </r>
  </si>
  <si>
    <t>Vedlegg 88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</si>
</sst>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C7CE"/>
      </patternFill>
    </fill>
    <fill>
      <patternFill patternType="solid">
        <fgColor theme="0"/>
        <bgColor indexed="64"/>
      </patternFill>
    </fill>
    <fill>
      <patternFill patternType="solid">
        <fgColor theme="9" tint="0.79998168889431442"/>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0" fontId="9" fillId="3" borderId="0" applyNumberFormat="0" applyBorder="0" applyAlignment="0" applyProtection="0"/>
  </cellStyleXfs>
  <cellXfs count="84">
    <xf numFmtId="0" fontId="0" fillId="0" borderId="0" xfId="0"/>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2" fillId="2" borderId="0" xfId="0" applyFont="1" applyFill="1" applyBorder="1" applyAlignment="1">
      <alignment vertical="center"/>
    </xf>
    <xf numFmtId="49" fontId="2" fillId="0" borderId="0" xfId="0" applyNumberFormat="1" applyFont="1" applyFill="1" applyBorder="1" applyAlignment="1">
      <alignment vertical="center"/>
    </xf>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1" fillId="0" borderId="5" xfId="0" applyFont="1" applyBorder="1" applyProtection="1">
      <protection hidden="1"/>
    </xf>
    <xf numFmtId="0" fontId="0" fillId="0" borderId="0" xfId="0" applyBorder="1" applyAlignment="1" applyProtection="1">
      <protection hidden="1"/>
    </xf>
    <xf numFmtId="0" fontId="1" fillId="0" borderId="0" xfId="0" applyFont="1" applyAlignment="1"/>
    <xf numFmtId="0" fontId="1" fillId="0" borderId="4" xfId="0" applyFont="1" applyBorder="1" applyAlignment="1" applyProtection="1">
      <protection hidden="1"/>
    </xf>
    <xf numFmtId="0" fontId="1" fillId="0" borderId="0" xfId="0" applyFont="1" applyBorder="1" applyAlignment="1" applyProtection="1">
      <protection hidden="1"/>
    </xf>
    <xf numFmtId="0" fontId="1" fillId="0" borderId="0" xfId="0" applyFont="1" applyBorder="1" applyProtection="1">
      <protection hidden="1"/>
    </xf>
    <xf numFmtId="0" fontId="0" fillId="0" borderId="6" xfId="0" applyBorder="1" applyProtection="1">
      <protection hidden="1"/>
    </xf>
    <xf numFmtId="0" fontId="0" fillId="0" borderId="7" xfId="0" applyBorder="1" applyProtection="1">
      <protection hidden="1"/>
    </xf>
    <xf numFmtId="0" fontId="1" fillId="0" borderId="8" xfId="0" applyFont="1" applyBorder="1" applyProtection="1">
      <protection hidden="1"/>
    </xf>
    <xf numFmtId="0" fontId="1" fillId="0" borderId="0" xfId="0" applyFont="1" applyAlignment="1">
      <alignment horizontal="left" vertical="top"/>
    </xf>
    <xf numFmtId="0" fontId="10" fillId="4" borderId="0" xfId="1" applyFont="1" applyFill="1" applyBorder="1"/>
    <xf numFmtId="0" fontId="0" fillId="4" borderId="0" xfId="0" applyFill="1" applyBorder="1"/>
    <xf numFmtId="0" fontId="0" fillId="4" borderId="0" xfId="0" applyFill="1"/>
    <xf numFmtId="0" fontId="1" fillId="4" borderId="0" xfId="0" applyFont="1" applyFill="1"/>
    <xf numFmtId="0" fontId="0" fillId="4" borderId="0" xfId="0" applyFont="1" applyFill="1"/>
    <xf numFmtId="0" fontId="10" fillId="4" borderId="0" xfId="0" applyFont="1" applyFill="1"/>
    <xf numFmtId="0" fontId="1" fillId="4" borderId="0" xfId="0" applyFont="1" applyFill="1" applyBorder="1"/>
    <xf numFmtId="0" fontId="1" fillId="4" borderId="0" xfId="0" applyFont="1" applyFill="1" applyBorder="1" applyAlignment="1" applyProtection="1">
      <alignment vertical="top" wrapText="1"/>
      <protection hidden="1"/>
    </xf>
    <xf numFmtId="0" fontId="1" fillId="4" borderId="0" xfId="0" applyFont="1" applyFill="1" applyBorder="1" applyAlignment="1">
      <alignment wrapText="1"/>
    </xf>
    <xf numFmtId="0" fontId="10" fillId="5" borderId="0" xfId="1" applyFont="1" applyFill="1" applyBorder="1"/>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0" xfId="0" applyAlignment="1">
      <alignment wrapText="1"/>
    </xf>
    <xf numFmtId="0" fontId="0" fillId="4" borderId="0" xfId="0" applyFont="1" applyFill="1" applyBorder="1"/>
    <xf numFmtId="0" fontId="10" fillId="4" borderId="0" xfId="1" applyFont="1" applyFill="1" applyBorder="1" applyAlignment="1">
      <alignment horizontal="right"/>
    </xf>
    <xf numFmtId="0" fontId="0" fillId="0" borderId="0" xfId="0" applyAlignment="1"/>
    <xf numFmtId="0" fontId="4" fillId="0" borderId="0" xfId="0" applyFont="1" applyAlignment="1"/>
    <xf numFmtId="0" fontId="0" fillId="0" borderId="0" xfId="0" applyFont="1" applyFill="1" applyAlignment="1"/>
    <xf numFmtId="0" fontId="4" fillId="0" borderId="0" xfId="0" applyFont="1" applyFill="1" applyAlignment="1"/>
    <xf numFmtId="0" fontId="1" fillId="0" borderId="0" xfId="0" applyFont="1" applyFill="1" applyAlignment="1"/>
    <xf numFmtId="49" fontId="0" fillId="0" borderId="0" xfId="0" applyNumberFormat="1" applyFont="1" applyAlignment="1"/>
    <xf numFmtId="0" fontId="1" fillId="2" borderId="0" xfId="0" applyFont="1" applyFill="1" applyAlignment="1"/>
    <xf numFmtId="0" fontId="0" fillId="0" borderId="0" xfId="0" applyFont="1" applyAlignment="1"/>
    <xf numFmtId="49" fontId="0" fillId="0" borderId="0" xfId="0" applyNumberFormat="1" applyFill="1" applyAlignment="1"/>
    <xf numFmtId="0" fontId="0" fillId="2" borderId="0" xfId="0" applyFill="1" applyAlignment="1"/>
    <xf numFmtId="49" fontId="4" fillId="0" borderId="0" xfId="0" applyNumberFormat="1" applyFont="1" applyFill="1" applyAlignment="1"/>
    <xf numFmtId="0" fontId="0" fillId="0" borderId="0" xfId="0" applyFill="1" applyAlignment="1"/>
    <xf numFmtId="49" fontId="10" fillId="4" borderId="0" xfId="1" applyNumberFormat="1" applyFont="1" applyFill="1" applyAlignment="1"/>
    <xf numFmtId="49" fontId="0" fillId="0" borderId="0" xfId="0" applyNumberFormat="1" applyFill="1" applyBorder="1" applyAlignment="1"/>
    <xf numFmtId="0" fontId="0" fillId="2" borderId="0" xfId="0" applyFill="1" applyBorder="1" applyAlignment="1"/>
    <xf numFmtId="0" fontId="10" fillId="0" borderId="0" xfId="0" applyFont="1" applyAlignment="1"/>
    <xf numFmtId="49" fontId="0" fillId="2" borderId="0" xfId="0" applyNumberFormat="1" applyFill="1" applyAlignment="1"/>
    <xf numFmtId="49" fontId="2" fillId="0" borderId="0" xfId="0" applyNumberFormat="1" applyFont="1" applyFill="1" applyAlignment="1"/>
    <xf numFmtId="0" fontId="10" fillId="4" borderId="0" xfId="1" applyFont="1" applyFill="1" applyAlignment="1"/>
    <xf numFmtId="0" fontId="9" fillId="4" borderId="0" xfId="1" applyFill="1" applyAlignment="1"/>
    <xf numFmtId="0" fontId="0" fillId="0" borderId="0" xfId="0" applyFill="1" applyBorder="1" applyAlignment="1"/>
    <xf numFmtId="0" fontId="1" fillId="0" borderId="0" xfId="0" applyFont="1" applyFill="1" applyBorder="1" applyAlignment="1"/>
    <xf numFmtId="0" fontId="0" fillId="0" borderId="0" xfId="0" applyFont="1" applyFill="1" applyBorder="1" applyAlignment="1"/>
    <xf numFmtId="0" fontId="4" fillId="0" borderId="0" xfId="0" applyFont="1" applyFill="1" applyBorder="1" applyAlignment="1"/>
    <xf numFmtId="0" fontId="10" fillId="0" borderId="0" xfId="0" applyFont="1" applyFill="1" applyAlignment="1"/>
    <xf numFmtId="0" fontId="2" fillId="0" borderId="0" xfId="0" applyFont="1"/>
    <xf numFmtId="0" fontId="1" fillId="0" borderId="0" xfId="0" applyFont="1" applyFill="1" applyBorder="1" applyAlignment="1">
      <alignment horizontal="center"/>
    </xf>
    <xf numFmtId="0" fontId="0" fillId="0" borderId="0" xfId="0" applyAlignment="1">
      <alignment vertical="top"/>
    </xf>
    <xf numFmtId="0" fontId="2" fillId="0" borderId="0" xfId="0" applyFont="1" applyAlignment="1">
      <alignment vertical="center"/>
    </xf>
    <xf numFmtId="0" fontId="1" fillId="2" borderId="0" xfId="0" applyFont="1" applyFill="1"/>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19</xdr:col>
      <xdr:colOff>0</xdr:colOff>
      <xdr:row>3</xdr:row>
      <xdr:rowOff>0</xdr:rowOff>
    </xdr:from>
    <xdr:ext cx="6858000" cy="4743450"/>
    <xdr:pic>
      <xdr:nvPicPr>
        <xdr:cNvPr id="2" name="Picture 1">
          <a:extLst>
            <a:ext uri="{FF2B5EF4-FFF2-40B4-BE49-F238E27FC236}">
              <a16:creationId xmlns:a16="http://schemas.microsoft.com/office/drawing/2014/main" id="{B70603A1-B6D3-459F-A057-14795CE4014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82400" y="571500"/>
          <a:ext cx="6858000" cy="474345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5"/>
  <sheetViews>
    <sheetView tabSelected="1" workbookViewId="0">
      <selection activeCell="C6" sqref="C6"/>
    </sheetView>
  </sheetViews>
  <sheetFormatPr defaultRowHeight="15" x14ac:dyDescent="0.25"/>
  <cols>
    <col min="1" max="1" width="34.5703125" style="54" customWidth="1"/>
    <col min="2" max="2" width="55" style="54" customWidth="1"/>
    <col min="3" max="3" width="39.85546875" style="54" customWidth="1"/>
    <col min="4" max="4" width="37.28515625" style="54" customWidth="1"/>
    <col min="5" max="5" width="29.140625" style="54" customWidth="1"/>
    <col min="6" max="6" width="27.42578125" style="54" customWidth="1"/>
    <col min="7" max="7" width="25.28515625" style="54" bestFit="1" customWidth="1"/>
    <col min="8" max="8" width="44.7109375" style="54" customWidth="1"/>
    <col min="9" max="9" width="18.7109375" style="54" customWidth="1"/>
    <col min="10" max="10" width="11.140625" style="54" customWidth="1"/>
    <col min="11" max="16384" width="9.140625" style="54"/>
  </cols>
  <sheetData>
    <row r="1" spans="1:12" x14ac:dyDescent="0.25">
      <c r="A1" t="s">
        <v>396</v>
      </c>
    </row>
    <row r="2" spans="1:12" x14ac:dyDescent="0.25">
      <c r="A2" t="s">
        <v>397</v>
      </c>
    </row>
    <row r="3" spans="1:12" x14ac:dyDescent="0.25">
      <c r="B3" s="55" t="s">
        <v>132</v>
      </c>
      <c r="G3" s="56"/>
      <c r="H3" s="57"/>
      <c r="I3" s="56"/>
      <c r="J3" s="56"/>
      <c r="K3" s="56"/>
      <c r="L3" s="56"/>
    </row>
    <row r="4" spans="1:12" x14ac:dyDescent="0.25">
      <c r="A4" s="31" t="s">
        <v>42</v>
      </c>
      <c r="B4" s="31" t="s">
        <v>41</v>
      </c>
      <c r="C4" s="31" t="s">
        <v>9</v>
      </c>
      <c r="D4" s="31" t="s">
        <v>94</v>
      </c>
      <c r="E4" s="31" t="s">
        <v>10</v>
      </c>
      <c r="F4" s="56"/>
      <c r="G4" s="58"/>
      <c r="H4" s="56"/>
      <c r="I4" s="56"/>
      <c r="J4" s="56"/>
      <c r="K4" s="56"/>
    </row>
    <row r="5" spans="1:12" x14ac:dyDescent="0.25">
      <c r="A5" s="31" t="s">
        <v>108</v>
      </c>
      <c r="B5" t="s">
        <v>372</v>
      </c>
      <c r="C5" s="59" t="s">
        <v>134</v>
      </c>
      <c r="D5" s="60"/>
      <c r="E5" s="61"/>
      <c r="F5" s="56"/>
      <c r="G5" s="58"/>
      <c r="H5" s="56"/>
      <c r="I5" s="56"/>
      <c r="J5" s="56"/>
      <c r="K5" s="56"/>
    </row>
    <row r="6" spans="1:12" customFormat="1" x14ac:dyDescent="0.25">
      <c r="A6" s="5" t="s">
        <v>394</v>
      </c>
      <c r="B6" t="s">
        <v>372</v>
      </c>
      <c r="C6" s="62" t="s">
        <v>395</v>
      </c>
      <c r="D6" s="83"/>
      <c r="G6" s="5"/>
    </row>
    <row r="7" spans="1:12" x14ac:dyDescent="0.25">
      <c r="A7" s="31" t="s">
        <v>3</v>
      </c>
      <c r="B7" t="s">
        <v>373</v>
      </c>
      <c r="C7" s="62" t="s">
        <v>139</v>
      </c>
      <c r="D7" s="63"/>
      <c r="F7" s="56"/>
      <c r="G7" s="56"/>
      <c r="H7" s="56"/>
      <c r="I7" s="56"/>
      <c r="J7" s="56"/>
      <c r="K7" s="56"/>
    </row>
    <row r="8" spans="1:12" x14ac:dyDescent="0.25">
      <c r="A8" s="31" t="s">
        <v>4</v>
      </c>
      <c r="B8" t="s">
        <v>374</v>
      </c>
      <c r="C8" s="62" t="s">
        <v>141</v>
      </c>
      <c r="D8" s="63"/>
      <c r="F8" s="56"/>
      <c r="G8" s="56"/>
      <c r="H8" s="56"/>
      <c r="I8" s="56"/>
      <c r="J8" s="56"/>
      <c r="K8" s="56"/>
    </row>
    <row r="9" spans="1:12" x14ac:dyDescent="0.25">
      <c r="A9" s="31" t="s">
        <v>0</v>
      </c>
      <c r="B9" t="s">
        <v>375</v>
      </c>
      <c r="C9" s="64" t="s">
        <v>142</v>
      </c>
      <c r="D9" s="63"/>
      <c r="F9" s="56"/>
      <c r="G9" s="56"/>
      <c r="H9" s="56"/>
      <c r="I9" s="56"/>
      <c r="J9" s="56"/>
      <c r="K9" s="56"/>
    </row>
    <row r="10" spans="1:12" x14ac:dyDescent="0.25">
      <c r="A10" s="31" t="s">
        <v>1</v>
      </c>
      <c r="B10" t="s">
        <v>376</v>
      </c>
      <c r="C10" s="62" t="s">
        <v>143</v>
      </c>
      <c r="D10" s="63"/>
      <c r="F10" s="56"/>
      <c r="G10" s="56"/>
      <c r="H10" s="56"/>
      <c r="I10" s="56"/>
      <c r="J10" s="56"/>
      <c r="K10" s="56"/>
    </row>
    <row r="11" spans="1:12" x14ac:dyDescent="0.25">
      <c r="A11" s="31" t="s">
        <v>2</v>
      </c>
      <c r="B11" t="s">
        <v>377</v>
      </c>
      <c r="C11" s="62"/>
      <c r="D11" s="63"/>
      <c r="F11" s="56"/>
      <c r="G11" s="56"/>
      <c r="H11" s="56"/>
      <c r="I11" s="56"/>
      <c r="J11" s="56"/>
      <c r="K11" s="56"/>
    </row>
    <row r="12" spans="1:12" x14ac:dyDescent="0.25">
      <c r="A12" s="31" t="s">
        <v>43</v>
      </c>
      <c r="B12" s="81" t="s">
        <v>378</v>
      </c>
      <c r="C12" s="62"/>
      <c r="D12" s="65"/>
    </row>
    <row r="13" spans="1:12" x14ac:dyDescent="0.25">
      <c r="A13" s="31" t="s">
        <v>115</v>
      </c>
      <c r="B13" s="81" t="s">
        <v>379</v>
      </c>
      <c r="C13" s="66" t="s">
        <v>354</v>
      </c>
      <c r="D13" s="63"/>
    </row>
    <row r="14" spans="1:12" s="61" customFormat="1" x14ac:dyDescent="0.25">
      <c r="A14" s="8" t="s">
        <v>13</v>
      </c>
      <c r="B14" s="82" t="s">
        <v>380</v>
      </c>
      <c r="C14" s="18" t="s">
        <v>144</v>
      </c>
      <c r="D14" s="17"/>
    </row>
    <row r="15" spans="1:12" s="61" customFormat="1" x14ac:dyDescent="0.25">
      <c r="A15" s="8" t="s">
        <v>14</v>
      </c>
      <c r="B15" s="82" t="s">
        <v>381</v>
      </c>
      <c r="C15" s="18" t="s">
        <v>145</v>
      </c>
      <c r="D15" s="17"/>
    </row>
    <row r="16" spans="1:12" s="61" customFormat="1" x14ac:dyDescent="0.25">
      <c r="A16" s="8" t="s">
        <v>22</v>
      </c>
      <c r="B16" s="82" t="s">
        <v>382</v>
      </c>
      <c r="C16" s="18"/>
      <c r="D16" s="17"/>
    </row>
    <row r="17" spans="1:9" s="61" customFormat="1" x14ac:dyDescent="0.25">
      <c r="A17" s="8" t="s">
        <v>15</v>
      </c>
      <c r="B17" s="82" t="s">
        <v>380</v>
      </c>
      <c r="C17" s="18" t="s">
        <v>135</v>
      </c>
      <c r="D17" s="17"/>
    </row>
    <row r="18" spans="1:9" s="61" customFormat="1" x14ac:dyDescent="0.25">
      <c r="A18" s="8" t="s">
        <v>16</v>
      </c>
      <c r="B18" s="82" t="s">
        <v>381</v>
      </c>
      <c r="C18" s="18" t="s">
        <v>136</v>
      </c>
      <c r="D18" s="17"/>
    </row>
    <row r="19" spans="1:9" s="61" customFormat="1" x14ac:dyDescent="0.25">
      <c r="A19" s="8" t="s">
        <v>23</v>
      </c>
      <c r="B19" s="82" t="s">
        <v>383</v>
      </c>
      <c r="C19" s="18" t="s">
        <v>146</v>
      </c>
      <c r="D19" s="17"/>
    </row>
    <row r="20" spans="1:9" s="61" customFormat="1" x14ac:dyDescent="0.25">
      <c r="A20" s="8" t="s">
        <v>17</v>
      </c>
      <c r="B20" s="82" t="s">
        <v>380</v>
      </c>
      <c r="C20" s="18" t="s">
        <v>135</v>
      </c>
      <c r="D20" s="17"/>
    </row>
    <row r="21" spans="1:9" s="61" customFormat="1" x14ac:dyDescent="0.25">
      <c r="A21" s="8" t="s">
        <v>18</v>
      </c>
      <c r="B21" s="82" t="s">
        <v>381</v>
      </c>
      <c r="C21" s="18" t="s">
        <v>136</v>
      </c>
      <c r="D21" s="17"/>
    </row>
    <row r="22" spans="1:9" s="61" customFormat="1" x14ac:dyDescent="0.25">
      <c r="A22" s="8" t="s">
        <v>24</v>
      </c>
      <c r="B22" s="82" t="s">
        <v>384</v>
      </c>
      <c r="C22" s="18" t="s">
        <v>146</v>
      </c>
      <c r="D22" s="17"/>
    </row>
    <row r="23" spans="1:9" s="61" customFormat="1" x14ac:dyDescent="0.25">
      <c r="A23" s="8" t="s">
        <v>96</v>
      </c>
      <c r="B23" s="82"/>
      <c r="C23" s="18" t="s">
        <v>137</v>
      </c>
      <c r="D23" s="17"/>
    </row>
    <row r="24" spans="1:9" s="61" customFormat="1" x14ac:dyDescent="0.25">
      <c r="A24" s="8" t="s">
        <v>44</v>
      </c>
      <c r="B24" s="82" t="s">
        <v>385</v>
      </c>
      <c r="C24" s="18" t="s">
        <v>138</v>
      </c>
      <c r="D24" s="17"/>
    </row>
    <row r="25" spans="1:9" x14ac:dyDescent="0.25">
      <c r="A25" s="31" t="s">
        <v>5</v>
      </c>
      <c r="B25" s="82" t="s">
        <v>386</v>
      </c>
      <c r="C25" s="67" t="s">
        <v>358</v>
      </c>
      <c r="D25" s="68"/>
      <c r="E25" s="54" t="s">
        <v>359</v>
      </c>
      <c r="F25" s="61"/>
    </row>
    <row r="26" spans="1:9" x14ac:dyDescent="0.25">
      <c r="A26" s="31" t="s">
        <v>8</v>
      </c>
      <c r="B26" s="82" t="s">
        <v>387</v>
      </c>
      <c r="C26" s="62"/>
      <c r="D26" s="63"/>
      <c r="F26" s="65"/>
      <c r="G26" s="58"/>
      <c r="H26" s="57"/>
      <c r="I26" s="65"/>
    </row>
    <row r="27" spans="1:9" x14ac:dyDescent="0.25">
      <c r="A27" s="31" t="s">
        <v>11</v>
      </c>
      <c r="B27" s="82" t="s">
        <v>388</v>
      </c>
      <c r="C27" s="62"/>
      <c r="D27" s="63"/>
      <c r="E27" s="69" t="s">
        <v>322</v>
      </c>
      <c r="F27" s="65"/>
      <c r="G27" s="65"/>
      <c r="H27" s="65"/>
      <c r="I27" s="65"/>
    </row>
    <row r="28" spans="1:9" x14ac:dyDescent="0.25">
      <c r="A28" s="31" t="s">
        <v>12</v>
      </c>
      <c r="B28" s="82" t="s">
        <v>389</v>
      </c>
      <c r="C28" s="62" t="s">
        <v>323</v>
      </c>
      <c r="D28" s="63"/>
    </row>
    <row r="29" spans="1:9" x14ac:dyDescent="0.25">
      <c r="A29" s="31" t="s">
        <v>38</v>
      </c>
      <c r="B29" s="82" t="s">
        <v>390</v>
      </c>
      <c r="C29" s="66" t="s">
        <v>326</v>
      </c>
      <c r="D29" s="65"/>
    </row>
    <row r="30" spans="1:9" x14ac:dyDescent="0.25">
      <c r="A30" s="31" t="s">
        <v>45</v>
      </c>
      <c r="B30" s="82" t="s">
        <v>391</v>
      </c>
      <c r="C30" s="70"/>
      <c r="D30" s="65"/>
    </row>
    <row r="31" spans="1:9" x14ac:dyDescent="0.25">
      <c r="A31" s="31" t="s">
        <v>6</v>
      </c>
      <c r="B31" s="82" t="s">
        <v>392</v>
      </c>
      <c r="C31" s="62" t="s">
        <v>147</v>
      </c>
      <c r="D31" s="63"/>
    </row>
    <row r="32" spans="1:9" x14ac:dyDescent="0.25">
      <c r="A32" s="31" t="s">
        <v>7</v>
      </c>
      <c r="B32" s="82" t="s">
        <v>393</v>
      </c>
      <c r="C32" s="62" t="s">
        <v>140</v>
      </c>
      <c r="D32" s="63"/>
    </row>
    <row r="33" spans="1:11" x14ac:dyDescent="0.25">
      <c r="A33" s="31"/>
      <c r="B33" s="2"/>
      <c r="C33" s="71"/>
      <c r="D33" s="65"/>
    </row>
    <row r="34" spans="1:11" x14ac:dyDescent="0.25">
      <c r="A34" s="58" t="s">
        <v>162</v>
      </c>
      <c r="B34" s="2" t="s">
        <v>172</v>
      </c>
      <c r="C34" s="54">
        <v>22</v>
      </c>
      <c r="D34" s="54" t="s">
        <v>307</v>
      </c>
    </row>
    <row r="35" spans="1:11" s="65" customFormat="1" x14ac:dyDescent="0.25">
      <c r="A35" s="58" t="s">
        <v>163</v>
      </c>
      <c r="B35" s="2" t="s">
        <v>173</v>
      </c>
      <c r="C35" s="72" t="s">
        <v>328</v>
      </c>
      <c r="D35" s="73"/>
    </row>
    <row r="36" spans="1:11" x14ac:dyDescent="0.25">
      <c r="A36" s="58" t="s">
        <v>164</v>
      </c>
      <c r="B36" s="2" t="s">
        <v>174</v>
      </c>
      <c r="C36" s="72" t="s">
        <v>327</v>
      </c>
      <c r="D36" s="54" t="s">
        <v>307</v>
      </c>
    </row>
    <row r="37" spans="1:11" s="65" customFormat="1" x14ac:dyDescent="0.25">
      <c r="A37" s="58" t="s">
        <v>165</v>
      </c>
      <c r="B37" s="2" t="s">
        <v>175</v>
      </c>
      <c r="C37" s="65" t="s">
        <v>308</v>
      </c>
      <c r="D37" s="65" t="s">
        <v>308</v>
      </c>
    </row>
    <row r="38" spans="1:11" s="65" customFormat="1" x14ac:dyDescent="0.25">
      <c r="A38" s="58" t="s">
        <v>166</v>
      </c>
      <c r="B38" s="65" t="s">
        <v>176</v>
      </c>
      <c r="C38" s="65" t="s">
        <v>310</v>
      </c>
      <c r="D38" s="65" t="s">
        <v>309</v>
      </c>
    </row>
    <row r="39" spans="1:11" s="65" customFormat="1" x14ac:dyDescent="0.25">
      <c r="A39" s="58" t="s">
        <v>167</v>
      </c>
      <c r="B39" s="2" t="s">
        <v>177</v>
      </c>
      <c r="C39" s="65" t="s">
        <v>311</v>
      </c>
      <c r="D39" s="65" t="s">
        <v>307</v>
      </c>
    </row>
    <row r="40" spans="1:11" s="65" customFormat="1" x14ac:dyDescent="0.25">
      <c r="A40" s="58" t="s">
        <v>168</v>
      </c>
      <c r="B40" s="2" t="s">
        <v>178</v>
      </c>
      <c r="C40" s="65" t="s">
        <v>312</v>
      </c>
      <c r="D40" s="65" t="s">
        <v>307</v>
      </c>
      <c r="J40" s="74"/>
      <c r="K40" s="74"/>
    </row>
    <row r="41" spans="1:11" s="65" customFormat="1" x14ac:dyDescent="0.25">
      <c r="A41" s="58" t="s">
        <v>169</v>
      </c>
      <c r="B41" s="2" t="s">
        <v>179</v>
      </c>
      <c r="J41" s="74"/>
    </row>
    <row r="42" spans="1:11" s="65" customFormat="1" x14ac:dyDescent="0.25">
      <c r="A42" s="58" t="s">
        <v>170</v>
      </c>
      <c r="B42" s="2" t="s">
        <v>180</v>
      </c>
      <c r="C42" s="65" t="s">
        <v>313</v>
      </c>
      <c r="D42" s="65" t="s">
        <v>309</v>
      </c>
      <c r="J42" s="74"/>
    </row>
    <row r="43" spans="1:11" s="65" customFormat="1" x14ac:dyDescent="0.25">
      <c r="A43" s="58" t="s">
        <v>182</v>
      </c>
      <c r="B43" s="2" t="s">
        <v>181</v>
      </c>
      <c r="C43" s="71" t="s">
        <v>314</v>
      </c>
      <c r="D43" s="65" t="s">
        <v>308</v>
      </c>
      <c r="J43" s="74"/>
    </row>
    <row r="44" spans="1:11" s="65" customFormat="1" x14ac:dyDescent="0.25">
      <c r="A44" s="58" t="s">
        <v>171</v>
      </c>
      <c r="C44" s="65" t="s">
        <v>153</v>
      </c>
      <c r="D44" s="65" t="s">
        <v>309</v>
      </c>
      <c r="J44" s="74"/>
    </row>
    <row r="45" spans="1:11" x14ac:dyDescent="0.25">
      <c r="J45" s="74"/>
    </row>
    <row r="46" spans="1:11" x14ac:dyDescent="0.25">
      <c r="J46" s="74"/>
    </row>
    <row r="47" spans="1:11" x14ac:dyDescent="0.25">
      <c r="A47" s="61"/>
      <c r="B47" s="2"/>
      <c r="I47" s="65"/>
    </row>
    <row r="48" spans="1:11" x14ac:dyDescent="0.25">
      <c r="B48" s="55" t="s">
        <v>133</v>
      </c>
    </row>
    <row r="49" spans="1:10" x14ac:dyDescent="0.25">
      <c r="B49" s="75" t="s">
        <v>21</v>
      </c>
      <c r="C49" s="75" t="s">
        <v>106</v>
      </c>
      <c r="D49" s="75" t="s">
        <v>98</v>
      </c>
      <c r="E49" s="75" t="s">
        <v>39</v>
      </c>
      <c r="F49" s="75" t="s">
        <v>40</v>
      </c>
      <c r="G49" s="75" t="s">
        <v>116</v>
      </c>
      <c r="H49" s="75" t="s">
        <v>105</v>
      </c>
      <c r="I49" s="74"/>
    </row>
    <row r="50" spans="1:10" x14ac:dyDescent="0.25">
      <c r="A50" s="31" t="s">
        <v>28</v>
      </c>
      <c r="B50" s="76" t="s">
        <v>194</v>
      </c>
      <c r="C50" s="76" t="s">
        <v>195</v>
      </c>
      <c r="D50" s="76" t="s">
        <v>196</v>
      </c>
      <c r="E50" s="76" t="s">
        <v>197</v>
      </c>
      <c r="F50" s="79" t="s">
        <v>371</v>
      </c>
      <c r="G50" s="76"/>
      <c r="H50" s="74"/>
      <c r="I50" s="74"/>
    </row>
    <row r="51" spans="1:10" s="65" customFormat="1" x14ac:dyDescent="0.25">
      <c r="A51" s="31" t="s">
        <v>114</v>
      </c>
      <c r="B51" s="76" t="s">
        <v>202</v>
      </c>
      <c r="C51" s="76" t="s">
        <v>203</v>
      </c>
      <c r="D51" s="76" t="s">
        <v>196</v>
      </c>
      <c r="E51" s="76" t="s">
        <v>149</v>
      </c>
      <c r="F51" s="76" t="s">
        <v>149</v>
      </c>
      <c r="G51" s="76" t="s">
        <v>150</v>
      </c>
      <c r="H51" s="74" t="s">
        <v>366</v>
      </c>
      <c r="I51" s="74"/>
      <c r="J51" s="74"/>
    </row>
    <row r="52" spans="1:10" s="65" customFormat="1" x14ac:dyDescent="0.25">
      <c r="A52" s="31" t="s">
        <v>148</v>
      </c>
      <c r="B52" s="76" t="s">
        <v>205</v>
      </c>
      <c r="C52" s="76" t="s">
        <v>206</v>
      </c>
      <c r="D52" s="76" t="s">
        <v>196</v>
      </c>
      <c r="E52" s="76" t="s">
        <v>149</v>
      </c>
      <c r="F52" s="76" t="s">
        <v>149</v>
      </c>
      <c r="G52" s="76" t="s">
        <v>150</v>
      </c>
      <c r="H52" s="76" t="s">
        <v>207</v>
      </c>
      <c r="I52" s="74"/>
      <c r="J52" s="74"/>
    </row>
    <row r="53" spans="1:10" s="65" customFormat="1" x14ac:dyDescent="0.25">
      <c r="A53" s="31" t="s">
        <v>157</v>
      </c>
      <c r="B53" s="76" t="s">
        <v>367</v>
      </c>
      <c r="C53" s="76" t="s">
        <v>368</v>
      </c>
      <c r="D53" s="76" t="s">
        <v>196</v>
      </c>
      <c r="E53" s="76" t="s">
        <v>149</v>
      </c>
      <c r="F53" s="76" t="s">
        <v>149</v>
      </c>
      <c r="G53" s="76" t="s">
        <v>150</v>
      </c>
      <c r="H53" s="76" t="s">
        <v>346</v>
      </c>
      <c r="I53" s="74"/>
      <c r="J53" s="74"/>
    </row>
    <row r="54" spans="1:10" s="65" customFormat="1" x14ac:dyDescent="0.25">
      <c r="A54" s="31" t="s">
        <v>204</v>
      </c>
      <c r="B54" s="76" t="s">
        <v>198</v>
      </c>
      <c r="C54" s="76" t="s">
        <v>199</v>
      </c>
      <c r="D54" s="76" t="s">
        <v>369</v>
      </c>
      <c r="E54" s="76" t="s">
        <v>149</v>
      </c>
      <c r="F54" s="76" t="s">
        <v>149</v>
      </c>
      <c r="G54" s="74" t="s">
        <v>150</v>
      </c>
      <c r="H54" s="74" t="s">
        <v>151</v>
      </c>
    </row>
    <row r="55" spans="1:10" s="65" customFormat="1" x14ac:dyDescent="0.25">
      <c r="A55" s="31" t="s">
        <v>344</v>
      </c>
      <c r="B55" s="76" t="s">
        <v>200</v>
      </c>
      <c r="C55" s="76" t="s">
        <v>201</v>
      </c>
      <c r="D55" s="76" t="s">
        <v>369</v>
      </c>
      <c r="E55" s="76" t="s">
        <v>149</v>
      </c>
      <c r="F55" s="76" t="s">
        <v>149</v>
      </c>
      <c r="G55" s="74" t="s">
        <v>150</v>
      </c>
      <c r="H55" s="74" t="s">
        <v>152</v>
      </c>
      <c r="I55" s="74"/>
      <c r="J55" s="74"/>
    </row>
    <row r="56" spans="1:10" x14ac:dyDescent="0.25">
      <c r="A56" s="76"/>
      <c r="B56" s="76"/>
      <c r="C56" s="76"/>
      <c r="D56" s="76"/>
      <c r="E56" s="76"/>
      <c r="F56" s="76"/>
      <c r="G56" s="74"/>
      <c r="H56" s="74"/>
      <c r="I56" s="74"/>
      <c r="J56" s="74"/>
    </row>
    <row r="57" spans="1:10" ht="14.25" customHeight="1" x14ac:dyDescent="0.25">
      <c r="A57" s="75" t="s">
        <v>107</v>
      </c>
      <c r="B57" s="76" t="s">
        <v>332</v>
      </c>
      <c r="C57" s="76"/>
      <c r="D57" s="76"/>
      <c r="E57" s="76"/>
      <c r="F57" s="74"/>
      <c r="G57" s="74"/>
      <c r="H57" s="74"/>
      <c r="I57" s="74"/>
    </row>
    <row r="58" spans="1:10" x14ac:dyDescent="0.25">
      <c r="A58" s="75"/>
      <c r="B58" s="76"/>
      <c r="C58" s="76"/>
      <c r="D58" s="76"/>
      <c r="E58" s="76"/>
      <c r="F58" s="74"/>
      <c r="G58" s="74"/>
      <c r="H58" s="74"/>
      <c r="I58" s="74"/>
    </row>
    <row r="59" spans="1:10" x14ac:dyDescent="0.25">
      <c r="A59" s="75"/>
      <c r="B59" s="76"/>
      <c r="C59" s="76"/>
      <c r="D59" s="76"/>
      <c r="E59" s="76"/>
      <c r="F59" s="74"/>
      <c r="G59" s="74"/>
      <c r="H59" s="74"/>
      <c r="I59" s="74"/>
    </row>
    <row r="60" spans="1:10" x14ac:dyDescent="0.25">
      <c r="A60" s="77" t="s">
        <v>118</v>
      </c>
      <c r="B60" s="76"/>
      <c r="C60" s="76"/>
      <c r="D60" s="76"/>
      <c r="E60" s="76"/>
      <c r="F60" s="74"/>
      <c r="G60" s="74"/>
      <c r="H60" s="74"/>
      <c r="I60" s="74"/>
    </row>
    <row r="61" spans="1:10" x14ac:dyDescent="0.25">
      <c r="A61" s="31" t="s">
        <v>117</v>
      </c>
      <c r="B61" s="31" t="s">
        <v>160</v>
      </c>
      <c r="C61" s="31" t="s">
        <v>105</v>
      </c>
      <c r="D61" s="76"/>
      <c r="H61" s="65"/>
    </row>
    <row r="62" spans="1:10" x14ac:dyDescent="0.25">
      <c r="A62" s="76" t="s">
        <v>360</v>
      </c>
      <c r="B62" s="76" t="s">
        <v>361</v>
      </c>
      <c r="C62" s="72" t="s">
        <v>362</v>
      </c>
      <c r="D62" s="76"/>
      <c r="E62" s="76"/>
      <c r="F62" s="76"/>
      <c r="G62" s="74"/>
      <c r="H62" s="74"/>
      <c r="I62" s="74"/>
    </row>
    <row r="63" spans="1:10" x14ac:dyDescent="0.25">
      <c r="A63" s="76"/>
      <c r="B63" s="76"/>
      <c r="C63" s="76"/>
      <c r="D63" s="76"/>
      <c r="E63" s="76"/>
      <c r="F63" s="76"/>
      <c r="G63" s="74"/>
      <c r="H63" s="74"/>
      <c r="I63" s="74"/>
    </row>
    <row r="64" spans="1:10" x14ac:dyDescent="0.25">
      <c r="A64" s="31" t="s">
        <v>119</v>
      </c>
      <c r="B64" s="74"/>
      <c r="C64" s="74"/>
      <c r="D64" s="74"/>
      <c r="E64" s="74"/>
      <c r="F64" s="74"/>
      <c r="G64" s="74"/>
      <c r="H64" s="74"/>
      <c r="I64" s="74"/>
    </row>
    <row r="65" spans="1:9" x14ac:dyDescent="0.25">
      <c r="A65" s="31" t="s">
        <v>97</v>
      </c>
      <c r="B65" s="31" t="s">
        <v>111</v>
      </c>
      <c r="C65" s="31" t="s">
        <v>112</v>
      </c>
      <c r="D65" s="31" t="s">
        <v>113</v>
      </c>
      <c r="E65" s="31" t="s">
        <v>105</v>
      </c>
      <c r="F65" s="74"/>
      <c r="G65" s="74"/>
      <c r="H65" s="74"/>
      <c r="I65" s="74"/>
    </row>
    <row r="66" spans="1:9" x14ac:dyDescent="0.25">
      <c r="A66" s="31" t="s">
        <v>29</v>
      </c>
      <c r="B66" s="61" t="s">
        <v>161</v>
      </c>
      <c r="C66" s="54" t="s">
        <v>356</v>
      </c>
      <c r="D66" s="54" t="s">
        <v>357</v>
      </c>
      <c r="E66" s="54" t="s">
        <v>330</v>
      </c>
    </row>
    <row r="67" spans="1:9" x14ac:dyDescent="0.25">
      <c r="A67" s="31" t="s">
        <v>30</v>
      </c>
      <c r="B67" s="61"/>
    </row>
    <row r="68" spans="1:9" x14ac:dyDescent="0.25">
      <c r="A68" s="31" t="s">
        <v>104</v>
      </c>
      <c r="B68" s="31"/>
    </row>
    <row r="71" spans="1:9" x14ac:dyDescent="0.25">
      <c r="C71" s="62"/>
      <c r="D71" s="65"/>
      <c r="H71" s="58"/>
    </row>
    <row r="73" spans="1:9" x14ac:dyDescent="0.25">
      <c r="A73" s="21" t="s">
        <v>95</v>
      </c>
      <c r="B73" s="74"/>
      <c r="C73" s="74"/>
      <c r="D73" s="74"/>
      <c r="E73" s="74"/>
      <c r="F73" s="74"/>
      <c r="G73" s="74"/>
      <c r="H73" s="74"/>
      <c r="I73" s="74"/>
    </row>
    <row r="74" spans="1:9" x14ac:dyDescent="0.25">
      <c r="A74" s="31" t="s">
        <v>121</v>
      </c>
      <c r="B74" s="75" t="s">
        <v>120</v>
      </c>
      <c r="C74" s="74"/>
      <c r="D74" s="74"/>
      <c r="E74" s="74"/>
      <c r="F74" s="74"/>
      <c r="G74" s="74"/>
      <c r="H74" s="74"/>
      <c r="I74" s="74"/>
    </row>
    <row r="75" spans="1:9" x14ac:dyDescent="0.25">
      <c r="A75" s="72" t="s">
        <v>329</v>
      </c>
      <c r="B75" s="72" t="s">
        <v>149</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topLeftCell="A28" workbookViewId="0">
      <selection activeCell="D43" sqref="D43"/>
    </sheetView>
  </sheetViews>
  <sheetFormatPr defaultRowHeight="15" x14ac:dyDescent="0.25"/>
  <cols>
    <col min="1" max="1" width="50" customWidth="1"/>
    <col min="2" max="5" width="16" customWidth="1"/>
  </cols>
  <sheetData>
    <row r="1" spans="1:4" x14ac:dyDescent="0.25">
      <c r="A1" t="s">
        <v>88</v>
      </c>
    </row>
    <row r="2" spans="1:4" x14ac:dyDescent="0.25">
      <c r="A2" t="s">
        <v>89</v>
      </c>
    </row>
    <row r="3" spans="1:4" x14ac:dyDescent="0.25">
      <c r="A3" t="s">
        <v>90</v>
      </c>
    </row>
    <row r="4" spans="1:4" x14ac:dyDescent="0.25">
      <c r="A4" t="s">
        <v>91</v>
      </c>
    </row>
    <row r="5" spans="1:4" x14ac:dyDescent="0.25">
      <c r="A5" s="6" t="s">
        <v>131</v>
      </c>
    </row>
    <row r="7" spans="1:4" ht="15" customHeight="1" x14ac:dyDescent="0.25">
      <c r="A7" s="7" t="s">
        <v>4</v>
      </c>
      <c r="B7" s="7" t="s">
        <v>19</v>
      </c>
      <c r="C7" s="7" t="s">
        <v>46</v>
      </c>
      <c r="D7" s="7" t="s">
        <v>47</v>
      </c>
    </row>
    <row r="8" spans="1:4" ht="15" customHeight="1" x14ac:dyDescent="0.25">
      <c r="A8" s="8" t="s">
        <v>48</v>
      </c>
      <c r="B8" s="8"/>
      <c r="C8" s="7"/>
      <c r="D8" s="7"/>
    </row>
    <row r="9" spans="1:4" ht="15" customHeight="1" x14ac:dyDescent="0.25">
      <c r="A9" s="9" t="s">
        <v>49</v>
      </c>
      <c r="B9" s="9"/>
      <c r="C9" s="9"/>
      <c r="D9" s="9"/>
    </row>
    <row r="10" spans="1:4" ht="15" customHeight="1" x14ac:dyDescent="0.25">
      <c r="A10" s="9" t="s">
        <v>50</v>
      </c>
      <c r="B10" s="9"/>
      <c r="C10" s="9"/>
      <c r="D10" s="9"/>
    </row>
    <row r="11" spans="1:4" ht="15" customHeight="1" x14ac:dyDescent="0.25">
      <c r="A11" s="9" t="s">
        <v>51</v>
      </c>
      <c r="B11" s="9"/>
      <c r="C11" s="9"/>
      <c r="D11" s="9"/>
    </row>
    <row r="12" spans="1:4" ht="15" customHeight="1" x14ac:dyDescent="0.25">
      <c r="A12" s="9" t="s">
        <v>52</v>
      </c>
      <c r="B12" s="9"/>
      <c r="C12" s="9"/>
      <c r="D12" s="9"/>
    </row>
    <row r="13" spans="1:4" ht="15" customHeight="1" x14ac:dyDescent="0.25">
      <c r="A13" s="9" t="s">
        <v>53</v>
      </c>
      <c r="B13" s="9"/>
      <c r="C13" s="9"/>
      <c r="D13" s="9"/>
    </row>
    <row r="14" spans="1:4" ht="15" customHeight="1" x14ac:dyDescent="0.25">
      <c r="A14" s="9" t="s">
        <v>54</v>
      </c>
      <c r="B14" s="9"/>
      <c r="C14" s="9"/>
      <c r="D14" s="9"/>
    </row>
    <row r="15" spans="1:4" ht="15" customHeight="1" x14ac:dyDescent="0.25">
      <c r="A15" s="9" t="s">
        <v>55</v>
      </c>
      <c r="B15" s="9"/>
      <c r="C15" s="9"/>
      <c r="D15" s="9"/>
    </row>
    <row r="16" spans="1:4" ht="15" customHeight="1" x14ac:dyDescent="0.25">
      <c r="A16" s="9" t="s">
        <v>56</v>
      </c>
      <c r="B16" s="9"/>
      <c r="C16" s="9"/>
      <c r="D16" s="9"/>
    </row>
    <row r="17" spans="1:4" ht="15" customHeight="1" x14ac:dyDescent="0.25">
      <c r="A17" s="9" t="s">
        <v>57</v>
      </c>
      <c r="B17" s="9"/>
      <c r="C17" s="9"/>
      <c r="D17" s="9"/>
    </row>
    <row r="18" spans="1:4" ht="15" customHeight="1" x14ac:dyDescent="0.25">
      <c r="A18" s="9" t="s">
        <v>58</v>
      </c>
      <c r="B18" s="9"/>
      <c r="C18" s="9"/>
      <c r="D18" s="9"/>
    </row>
    <row r="19" spans="1:4" ht="15" customHeight="1" x14ac:dyDescent="0.25">
      <c r="A19" s="8" t="s">
        <v>59</v>
      </c>
      <c r="B19" s="8"/>
      <c r="C19" s="7"/>
      <c r="D19" s="7"/>
    </row>
    <row r="20" spans="1:4" ht="15" customHeight="1" x14ac:dyDescent="0.25">
      <c r="A20" s="9" t="s">
        <v>60</v>
      </c>
      <c r="B20" s="9"/>
      <c r="C20" s="9"/>
      <c r="D20" s="9"/>
    </row>
    <row r="21" spans="1:4" ht="15" customHeight="1" x14ac:dyDescent="0.25">
      <c r="A21" s="9" t="s">
        <v>61</v>
      </c>
      <c r="B21" s="9"/>
      <c r="C21" s="9"/>
      <c r="D21" s="9"/>
    </row>
    <row r="22" spans="1:4" ht="15" customHeight="1" x14ac:dyDescent="0.25">
      <c r="A22" s="9" t="s">
        <v>62</v>
      </c>
      <c r="B22" s="9"/>
      <c r="C22" s="9"/>
      <c r="D22" s="9"/>
    </row>
    <row r="23" spans="1:4" ht="15" customHeight="1" x14ac:dyDescent="0.25">
      <c r="A23" s="9" t="s">
        <v>63</v>
      </c>
      <c r="B23" s="9"/>
      <c r="C23" s="9"/>
      <c r="D23" s="9"/>
    </row>
    <row r="24" spans="1:4" ht="15" customHeight="1" x14ac:dyDescent="0.25">
      <c r="A24" s="9" t="s">
        <v>64</v>
      </c>
      <c r="B24" s="9"/>
      <c r="C24" s="9"/>
      <c r="D24" s="9"/>
    </row>
    <row r="25" spans="1:4" ht="15" customHeight="1" x14ac:dyDescent="0.25">
      <c r="A25" s="9" t="s">
        <v>65</v>
      </c>
      <c r="B25" s="9"/>
      <c r="C25" s="9"/>
      <c r="D25" s="9"/>
    </row>
    <row r="26" spans="1:4" ht="15" customHeight="1" x14ac:dyDescent="0.25">
      <c r="A26" s="9" t="s">
        <v>66</v>
      </c>
      <c r="B26" s="9"/>
      <c r="C26" s="9"/>
      <c r="D26" s="9"/>
    </row>
    <row r="27" spans="1:4" ht="15" customHeight="1" x14ac:dyDescent="0.25">
      <c r="A27" s="8" t="s">
        <v>67</v>
      </c>
      <c r="B27" s="8"/>
      <c r="C27" s="7"/>
      <c r="D27" s="7"/>
    </row>
    <row r="28" spans="1:4" ht="15" customHeight="1" x14ac:dyDescent="0.25">
      <c r="A28" s="9" t="s">
        <v>68</v>
      </c>
      <c r="B28" s="9"/>
      <c r="C28" s="9"/>
      <c r="D28" s="9"/>
    </row>
    <row r="29" spans="1:4" ht="15" customHeight="1" x14ac:dyDescent="0.25">
      <c r="A29" s="8" t="s">
        <v>69</v>
      </c>
      <c r="B29" s="8"/>
      <c r="C29" s="7"/>
      <c r="D29" s="7"/>
    </row>
    <row r="30" spans="1:4" ht="15" customHeight="1" x14ac:dyDescent="0.25">
      <c r="A30" s="9" t="s">
        <v>70</v>
      </c>
      <c r="B30" s="9"/>
      <c r="C30" s="9"/>
      <c r="D30" s="9"/>
    </row>
    <row r="31" spans="1:4" ht="15" customHeight="1" x14ac:dyDescent="0.25">
      <c r="A31" s="9" t="s">
        <v>71</v>
      </c>
      <c r="B31" s="9"/>
      <c r="C31" s="9"/>
      <c r="D31" s="9"/>
    </row>
    <row r="32" spans="1:4" ht="15" customHeight="1" x14ac:dyDescent="0.25">
      <c r="A32" s="9" t="s">
        <v>72</v>
      </c>
      <c r="B32" s="9"/>
      <c r="C32" s="9"/>
      <c r="D32" s="9"/>
    </row>
    <row r="33" spans="1:4" ht="15" customHeight="1" x14ac:dyDescent="0.25">
      <c r="A33" s="9" t="s">
        <v>73</v>
      </c>
      <c r="B33" s="9"/>
      <c r="C33" s="9"/>
      <c r="D33" s="9"/>
    </row>
    <row r="34" spans="1:4" ht="15" customHeight="1" x14ac:dyDescent="0.25">
      <c r="A34" s="9" t="s">
        <v>74</v>
      </c>
      <c r="B34" s="9"/>
      <c r="C34" s="9"/>
      <c r="D34" s="9"/>
    </row>
    <row r="35" spans="1:4" ht="15" customHeight="1" x14ac:dyDescent="0.25">
      <c r="A35" s="9" t="s">
        <v>75</v>
      </c>
      <c r="B35" s="9"/>
      <c r="C35" s="9"/>
      <c r="D35" s="9"/>
    </row>
    <row r="36" spans="1:4" ht="15" customHeight="1" x14ac:dyDescent="0.25">
      <c r="A36" s="8" t="s">
        <v>76</v>
      </c>
      <c r="B36" s="8"/>
      <c r="C36" s="7"/>
      <c r="D36" s="7"/>
    </row>
    <row r="37" spans="1:4" ht="15" customHeight="1" x14ac:dyDescent="0.25">
      <c r="A37" s="9" t="s">
        <v>77</v>
      </c>
      <c r="B37" s="9"/>
      <c r="C37" s="9"/>
      <c r="D37" s="9"/>
    </row>
    <row r="38" spans="1:4" ht="15" customHeight="1" x14ac:dyDescent="0.25">
      <c r="A38" s="9" t="s">
        <v>78</v>
      </c>
      <c r="B38" s="9"/>
      <c r="C38" s="9"/>
      <c r="D38" s="9"/>
    </row>
    <row r="39" spans="1:4" ht="15" customHeight="1" x14ac:dyDescent="0.25">
      <c r="A39" s="9" t="s">
        <v>79</v>
      </c>
      <c r="B39" s="9"/>
      <c r="C39" s="9"/>
      <c r="D39" s="9"/>
    </row>
    <row r="40" spans="1:4" ht="15" customHeight="1" x14ac:dyDescent="0.25">
      <c r="A40" s="9" t="s">
        <v>80</v>
      </c>
      <c r="B40" s="9"/>
      <c r="C40" s="9"/>
      <c r="D40" s="9"/>
    </row>
    <row r="41" spans="1:4" ht="15" customHeight="1" x14ac:dyDescent="0.25">
      <c r="A41" s="9" t="s">
        <v>81</v>
      </c>
      <c r="B41" s="9"/>
      <c r="C41" s="9"/>
      <c r="D41" s="9"/>
    </row>
    <row r="42" spans="1:4" ht="15" customHeight="1" x14ac:dyDescent="0.25">
      <c r="A42" s="9" t="s">
        <v>82</v>
      </c>
      <c r="B42" s="9"/>
      <c r="C42" s="9"/>
      <c r="D42" s="9"/>
    </row>
    <row r="43" spans="1:4" ht="15" customHeight="1" x14ac:dyDescent="0.25">
      <c r="A43" s="8" t="s">
        <v>83</v>
      </c>
      <c r="B43" s="8"/>
      <c r="C43" s="7"/>
      <c r="D43" s="7"/>
    </row>
    <row r="44" spans="1:4" ht="15" customHeight="1" x14ac:dyDescent="0.25">
      <c r="A44" s="9" t="s">
        <v>84</v>
      </c>
      <c r="B44" s="9"/>
      <c r="C44" s="9"/>
      <c r="D44" s="9"/>
    </row>
    <row r="45" spans="1:4" ht="15" customHeight="1" x14ac:dyDescent="0.25">
      <c r="A45" s="9" t="s">
        <v>85</v>
      </c>
      <c r="B45" s="9"/>
      <c r="C45" s="9"/>
      <c r="D45" s="9"/>
    </row>
    <row r="46" spans="1:4" ht="15" customHeight="1" x14ac:dyDescent="0.25">
      <c r="A46" s="9" t="s">
        <v>86</v>
      </c>
      <c r="B46" s="9"/>
      <c r="C46" s="9"/>
      <c r="D46" s="9"/>
    </row>
    <row r="47" spans="1:4" ht="15" customHeight="1" x14ac:dyDescent="0.25">
      <c r="A47" s="9" t="s">
        <v>87</v>
      </c>
      <c r="B47" s="9"/>
      <c r="C47" s="9"/>
      <c r="D47" s="9"/>
    </row>
    <row r="49" spans="1:5" x14ac:dyDescent="0.25">
      <c r="A49" s="6" t="s">
        <v>93</v>
      </c>
    </row>
    <row r="50" spans="1:5" ht="15" customHeight="1" x14ac:dyDescent="0.25">
      <c r="A50" s="10" t="s">
        <v>92</v>
      </c>
      <c r="B50" s="10" t="s">
        <v>20</v>
      </c>
      <c r="C50" s="10" t="s">
        <v>19</v>
      </c>
      <c r="D50" s="11"/>
      <c r="E50" s="11"/>
    </row>
    <row r="51" spans="1:5" x14ac:dyDescent="0.25">
      <c r="A51" s="4" t="s">
        <v>315</v>
      </c>
      <c r="B51" s="4" t="s">
        <v>316</v>
      </c>
      <c r="C51" s="4" t="s">
        <v>317</v>
      </c>
    </row>
    <row r="52" spans="1:5" x14ac:dyDescent="0.25">
      <c r="A52" s="4" t="s">
        <v>318</v>
      </c>
      <c r="B52" s="4" t="s">
        <v>319</v>
      </c>
      <c r="C52" s="4" t="s">
        <v>317</v>
      </c>
    </row>
    <row r="53" spans="1:5" x14ac:dyDescent="0.25">
      <c r="A53" s="4" t="s">
        <v>320</v>
      </c>
      <c r="B53" s="4" t="s">
        <v>321</v>
      </c>
      <c r="C53" s="4" t="s">
        <v>317</v>
      </c>
    </row>
    <row r="54" spans="1:5" x14ac:dyDescent="0.25">
      <c r="A54" s="4"/>
      <c r="B54" s="4"/>
      <c r="C54" s="4"/>
    </row>
    <row r="55" spans="1:5" x14ac:dyDescent="0.25">
      <c r="A55" s="4"/>
      <c r="B55" s="4"/>
      <c r="C55" s="4"/>
    </row>
    <row r="56" spans="1:5" x14ac:dyDescent="0.25">
      <c r="A56" s="4"/>
      <c r="B56" s="4"/>
      <c r="C56"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7"/>
  <sheetViews>
    <sheetView workbookViewId="0">
      <selection activeCell="F8" sqref="F8"/>
    </sheetView>
  </sheetViews>
  <sheetFormatPr defaultRowHeight="15" x14ac:dyDescent="0.25"/>
  <cols>
    <col min="1" max="1" width="14.42578125" customWidth="1"/>
    <col min="2" max="2" width="26.71093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s>
  <sheetData>
    <row r="1" spans="1:22" x14ac:dyDescent="0.25">
      <c r="A1" s="15" t="s">
        <v>109</v>
      </c>
      <c r="B1" s="13"/>
      <c r="C1" s="13"/>
      <c r="D1" s="13"/>
      <c r="E1" s="13"/>
      <c r="F1" s="13"/>
      <c r="G1" s="13"/>
      <c r="H1" s="13"/>
      <c r="I1" s="13"/>
      <c r="J1" s="13"/>
    </row>
    <row r="2" spans="1:22" x14ac:dyDescent="0.25">
      <c r="A2" s="13"/>
      <c r="B2" s="13"/>
      <c r="C2" s="13"/>
      <c r="D2" s="13"/>
      <c r="E2" s="13"/>
    </row>
    <row r="3" spans="1:22" x14ac:dyDescent="0.25">
      <c r="A3" s="13"/>
      <c r="B3" s="13"/>
      <c r="C3" s="13"/>
      <c r="D3" s="13"/>
      <c r="E3" s="13"/>
    </row>
    <row r="4" spans="1:22" x14ac:dyDescent="0.25">
      <c r="A4" s="15" t="s">
        <v>25</v>
      </c>
      <c r="B4" s="15" t="s">
        <v>101</v>
      </c>
      <c r="C4" s="15" t="s">
        <v>100</v>
      </c>
      <c r="D4" s="15" t="s">
        <v>298</v>
      </c>
      <c r="E4" s="15" t="s">
        <v>110</v>
      </c>
      <c r="F4" s="15" t="s">
        <v>297</v>
      </c>
      <c r="G4" s="80" t="s">
        <v>296</v>
      </c>
      <c r="H4" s="80"/>
      <c r="I4" s="80"/>
      <c r="J4" s="80"/>
      <c r="K4" s="19" t="s">
        <v>295</v>
      </c>
      <c r="L4" s="15" t="s">
        <v>99</v>
      </c>
      <c r="M4" s="80" t="s">
        <v>294</v>
      </c>
      <c r="N4" s="80"/>
      <c r="O4" s="80"/>
      <c r="P4" s="80"/>
      <c r="Q4" s="15" t="s">
        <v>10</v>
      </c>
      <c r="R4" s="15" t="s">
        <v>103</v>
      </c>
    </row>
    <row r="5" spans="1:22" x14ac:dyDescent="0.25">
      <c r="A5" s="15" t="s">
        <v>123</v>
      </c>
      <c r="B5" s="15"/>
      <c r="C5" s="15"/>
      <c r="D5" s="15" t="str">
        <f>IF(ISTEXT(F6),"(NB! Velg tiltakskategori under)","")</f>
        <v>(NB! Velg tiltakskategori under)</v>
      </c>
      <c r="E5" s="5" t="s">
        <v>291</v>
      </c>
      <c r="F5" s="5" t="s">
        <v>291</v>
      </c>
      <c r="G5" s="80" t="s">
        <v>293</v>
      </c>
      <c r="H5" s="80"/>
      <c r="I5" s="80"/>
      <c r="J5" s="80"/>
      <c r="K5" s="15" t="s">
        <v>292</v>
      </c>
      <c r="L5" s="5" t="s">
        <v>291</v>
      </c>
      <c r="M5" s="38" t="s">
        <v>290</v>
      </c>
      <c r="N5" s="5" t="s">
        <v>289</v>
      </c>
      <c r="O5" s="5" t="s">
        <v>288</v>
      </c>
      <c r="P5" s="5" t="s">
        <v>287</v>
      </c>
    </row>
    <row r="6" spans="1:22" ht="15" customHeight="1" x14ac:dyDescent="0.25">
      <c r="A6" s="15" t="s">
        <v>35</v>
      </c>
      <c r="B6" s="52" t="s">
        <v>299</v>
      </c>
      <c r="C6" s="39" t="s">
        <v>324</v>
      </c>
      <c r="D6" s="52"/>
      <c r="E6" s="39">
        <v>1</v>
      </c>
      <c r="F6" s="49" t="s">
        <v>299</v>
      </c>
      <c r="G6" s="46" t="str">
        <f>IF(ISNUMBER(SEARCH(Tiltaksanalyse!$A$88,$D6)),Tiltaksanalyse!C$88,IF(ISNUMBER(SEARCH(Tiltaksanalyse!$A$89,Tiltaksanalyse!$D6)),Tiltaksanalyse!C$89,IF(ISNUMBER(SEARCH(Tiltaksanalyse!$A$90,Tiltaksanalyse!$D6)),Tiltaksanalyse!C$90,IF(ISNUMBER(SEARCH(Tiltaksanalyse!$A$91,Tiltaksanalyse!$D6)),Tiltaksanalyse!C$91,IF(ISNUMBER(SEARCH(Tiltaksanalyse!$A$92,Tiltaksanalyse!$D6)),Tiltaksanalyse!C$92,IF(ISNUMBER(SEARCH(Tiltaksanalyse!$A$93,Tiltaksanalyse!$D6)),Tiltaksanalyse!C$93,IF(ISNUMBER(SEARCH(Tiltaksanalyse!$A$94,Tiltaksanalyse!$D6)),Tiltaksanalyse!C$94,IF(ISNUMBER(SEARCH(Tiltaksanalyse!$A$95,Tiltaksanalyse!$D6)),Tiltaksanalyse!C$95,IF(ISNUMBER(SEARCH(Tiltaksanalyse!$A$96,Tiltaksanalyse!$D6)),Tiltaksanalyse!C$96,IF(ISNUMBER(SEARCH(Tiltaksanalyse!$A$97,Tiltaksanalyse!$D6)),Tiltaksanalyse!C$97,IF(ISNUMBER(SEARCH(Tiltaksanalyse!$A$98,Tiltaksanalyse!$D6)),Tiltaksanalyse!C$98,IF(ISNUMBER(SEARCH(Tiltaksanalyse!$A$99,Tiltaksanalyse!$D6)),Tiltaksanalyse!C$99,IF(ISNUMBER(SEARCH(Tiltaksanalyse!$A$100,Tiltaksanalyse!$D6)),Tiltaksanalyse!C$100,IF(ISNUMBER(SEARCH(Tiltaksanalyse!$A$101,Tiltaksanalyse!$D6)),Tiltaksanalyse!C$101,IF(ISNUMBER(SEARCH(Tiltaksanalyse!$A$103,Tiltaksanalyse!$D6)),Tiltaksanalyse!C$102,"")))))))))))))))</f>
        <v/>
      </c>
      <c r="H6" s="46" t="str">
        <f>IF(ISNUMBER(SEARCH(Tiltaksanalyse!$A$88,$D6)),Tiltaksanalyse!D$88,IF(ISNUMBER(SEARCH(Tiltaksanalyse!$A$89,Tiltaksanalyse!$D6)),Tiltaksanalyse!D$89,IF(ISNUMBER(SEARCH(Tiltaksanalyse!$A$90,Tiltaksanalyse!$D6)),Tiltaksanalyse!D$90,IF(ISNUMBER(SEARCH(Tiltaksanalyse!$A$91,Tiltaksanalyse!$D6)),Tiltaksanalyse!D$91,IF(ISNUMBER(SEARCH(Tiltaksanalyse!$A$92,Tiltaksanalyse!$D6)),Tiltaksanalyse!D$92,IF(ISNUMBER(SEARCH(Tiltaksanalyse!$A$93,Tiltaksanalyse!$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$98,Tiltaksanalyse!$D6)),Tiltaksanalyse!D$98,IF(ISNUMBER(SEARCH(Tiltaksanalyse!$A$99,Tiltaksanalyse!$D6)),Tiltaksanalyse!D$99,IF(ISNUMBER(SEARCH(Tiltaksanalyse!$A$100,Tiltaksanalyse!$D6)),Tiltaksanalyse!D$100,IF(ISNUMBER(SEARCH(Tiltaksanalyse!$A$101,Tiltaksanalyse!$D6)),Tiltaksanalyse!D$101,IF(ISNUMBER(SEARCH(Tiltaksanalyse!$A$103,Tiltaksanalyse!$D6)),Tiltaksanalyse!D$102,"")))))))))))))))</f>
        <v/>
      </c>
      <c r="I6" s="46" t="str">
        <f>IF(ISNUMBER(SEARCH(Tiltaksanalyse!$A$88,$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$99,Tiltaksanalyse!$D6)),Tiltaksanalyse!E$99,IF(ISNUMBER(SEARCH(Tiltaksanalyse!$A$100,Tiltaksanalyse!$D6)),Tiltaksanalyse!E$100,IF(ISNUMBER(SEARCH(Tiltaksanalyse!$A$101,Tiltaksanalyse!$D6)),Tiltaksanalyse!E$101,IF(ISNUMBER(SEARCH(Tiltaksanalyse!$A$103,Tiltaksanalyse!$D6)),Tiltaksanalyse!E$102,"")))))))))))))))</f>
        <v/>
      </c>
      <c r="J6" s="46" t="str">
        <f>IF(ISNUMBER(SEARCH(Tiltaksanalyse!$A$88,$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$99,Tiltaksanalyse!$D6)),Tiltaksanalyse!F$99,IF(ISNUMBER(SEARCH(Tiltaksanalyse!$A$100,Tiltaksanalyse!$D6)),Tiltaksanalyse!F$100,IF(ISNUMBER(SEARCH(Tiltaksanalyse!$A$101,Tiltaksanalyse!$D6)),Tiltaksanalyse!F$101,IF(ISNUMBER(SEARCH(Tiltaksanalyse!$A$103,Tiltaksanalyse!$D6)),Tiltaksanalyse!F$102,"")))))))))))))))</f>
        <v/>
      </c>
      <c r="K6" s="47"/>
      <c r="L6" s="45"/>
      <c r="M6" s="45"/>
      <c r="N6" s="45"/>
      <c r="O6" s="45"/>
      <c r="P6" s="45"/>
      <c r="Q6" s="48" t="s">
        <v>334</v>
      </c>
      <c r="R6" s="45"/>
      <c r="S6" s="41"/>
    </row>
    <row r="7" spans="1:22" ht="15" customHeight="1" x14ac:dyDescent="0.25">
      <c r="A7" s="15" t="s">
        <v>37</v>
      </c>
      <c r="B7" s="52" t="s">
        <v>300</v>
      </c>
      <c r="C7" s="39" t="s">
        <v>324</v>
      </c>
      <c r="D7" s="52"/>
      <c r="E7" s="39">
        <v>5</v>
      </c>
      <c r="F7" s="49" t="s">
        <v>350</v>
      </c>
      <c r="G7" s="46" t="str">
        <f>IF(ISNUMBER(SEARCH(Tiltaksanalyse!$A$88,$D7)),Tiltaksanalyse!C$88,IF(ISNUMBER(SEARCH(Tiltaksanalyse!$A$89,Tiltaksanalyse!$D7)),Tiltaksanalyse!C$89,IF(ISNUMBER(SEARCH(Tiltaksanalyse!$A$90,Tiltaksanalyse!$D7)),Tiltaksanalyse!C$90,IF(ISNUMBER(SEARCH(Tiltaksanalyse!$A$91,Tiltaksanalyse!$D7)),Tiltaksanalyse!C$91,IF(ISNUMBER(SEARCH(Tiltaksanalyse!$A$92,Tiltaksanalyse!$D7)),Tiltaksanalyse!C$92,IF(ISNUMBER(SEARCH(Tiltaksanalyse!$A$93,Tiltaksanalyse!$D7)),Tiltaksanalyse!C$93,IF(ISNUMBER(SEARCH(Tiltaksanalyse!$A$94,Tiltaksanalyse!$D7)),Tiltaksanalyse!C$94,IF(ISNUMBER(SEARCH(Tiltaksanalyse!$A$95,Tiltaksanalyse!$D7)),Tiltaksanalyse!C$95,IF(ISNUMBER(SEARCH(Tiltaksanalyse!$A$96,Tiltaksanalyse!$D7)),Tiltaksanalyse!C$96,IF(ISNUMBER(SEARCH(Tiltaksanalyse!$A$97,Tiltaksanalyse!$D7)),Tiltaksanalyse!C$97,IF(ISNUMBER(SEARCH(Tiltaksanalyse!$A$98,Tiltaksanalyse!$D7)),Tiltaksanalyse!C$98,IF(ISNUMBER(SEARCH(Tiltaksanalyse!$A$99,Tiltaksanalyse!$D7)),Tiltaksanalyse!C$99,IF(ISNUMBER(SEARCH(Tiltaksanalyse!$A$100,Tiltaksanalyse!$D7)),Tiltaksanalyse!C$100,IF(ISNUMBER(SEARCH(Tiltaksanalyse!$A$101,Tiltaksanalyse!$D7)),Tiltaksanalyse!C$101,IF(ISNUMBER(SEARCH(Tiltaksanalyse!$A$103,Tiltaksanalyse!$D7)),Tiltaksanalyse!C$102,"")))))))))))))))</f>
        <v/>
      </c>
      <c r="H7" s="46" t="str">
        <f>IF(ISNUMBER(SEARCH(Tiltaksanalyse!$A$88,$D7)),Tiltaksanalyse!D$88,IF(ISNUMBER(SEARCH(Tiltaksanalyse!$A$89,Tiltaksanalyse!$D7)),Tiltaksanalyse!D$89,IF(ISNUMBER(SEARCH(Tiltaksanalyse!$A$90,Tiltaksanalyse!$D7)),Tiltaksanalyse!D$90,IF(ISNUMBER(SEARCH(Tiltaksanalyse!$A$91,Tiltaksanalyse!$D7)),Tiltaksanalyse!D$91,IF(ISNUMBER(SEARCH(Tiltaksanalyse!$A$92,Tiltaksanalyse!$D7)),Tiltaksanalyse!D$92,IF(ISNUMBER(SEARCH(Tiltaksanalyse!$A$93,Tiltaksanalyse!$D7)),Tiltaksanalyse!D$93,IF(ISNUMBER(SEARCH(Tiltaksanalyse!$A$94,Tiltaksanalyse!$D7)),Tiltaksanalyse!D$94,IF(ISNUMBER(SEARCH(Tiltaksanalyse!$A$95,Tiltaksanalyse!$D7)),Tiltaksanalyse!D$95,IF(ISNUMBER(SEARCH(Tiltaksanalyse!$A$96,Tiltaksanalyse!$D7)),Tiltaksanalyse!D$96,IF(ISNUMBER(SEARCH(Tiltaksanalyse!$A$97,Tiltaksanalyse!$D7)),Tiltaksanalyse!D$97,IF(ISNUMBER(SEARCH(Tiltaksanalyse!$A$98,Tiltaksanalyse!$D7)),Tiltaksanalyse!D$98,IF(ISNUMBER(SEARCH(Tiltaksanalyse!$A$99,Tiltaksanalyse!$D7)),Tiltaksanalyse!D$99,IF(ISNUMBER(SEARCH(Tiltaksanalyse!$A$100,Tiltaksanalyse!$D7)),Tiltaksanalyse!D$100,IF(ISNUMBER(SEARCH(Tiltaksanalyse!$A$101,Tiltaksanalyse!$D7)),Tiltaksanalyse!D$101,IF(ISNUMBER(SEARCH(Tiltaksanalyse!$A$103,Tiltaksanalyse!$D7)),Tiltaksanalyse!D$102,"")))))))))))))))</f>
        <v/>
      </c>
      <c r="I7" s="46" t="str">
        <f>IF(ISNUMBER(SEARCH(Tiltaksanalyse!$A$88,$D7)),Tiltaksanalyse!E$88,IF(ISNUMBER(SEARCH(Tiltaksanalyse!$A$89,Tiltaksanalyse!$D7)),Tiltaksanalyse!E$89,IF(ISNUMBER(SEARCH(Tiltaksanalyse!$A$90,Tiltaksanalyse!$D7)),Tiltaksanalyse!E$90,IF(ISNUMBER(SEARCH(Tiltaksanalyse!$A$91,Tiltaksanalyse!$D7)),Tiltaksanalyse!E$91,IF(ISNUMBER(SEARCH(Tiltaksanalyse!$A$92,Tiltaksanalyse!$D7)),Tiltaksanalyse!E$92,IF(ISNUMBER(SEARCH(Tiltaksanalyse!$A$93,Tiltaksanalyse!$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$98,Tiltaksanalyse!$D7)),Tiltaksanalyse!E$98,IF(ISNUMBER(SEARCH(Tiltaksanalyse!$A$99,Tiltaksanalyse!$D7)),Tiltaksanalyse!E$99,IF(ISNUMBER(SEARCH(Tiltaksanalyse!$A$100,Tiltaksanalyse!$D7)),Tiltaksanalyse!E$100,IF(ISNUMBER(SEARCH(Tiltaksanalyse!$A$101,Tiltaksanalyse!$D7)),Tiltaksanalyse!E$101,IF(ISNUMBER(SEARCH(Tiltaksanalyse!$A$103,Tiltaksanalyse!$D7)),Tiltaksanalyse!E$102,"")))))))))))))))</f>
        <v/>
      </c>
      <c r="J7" s="46" t="str">
        <f>IF(ISNUMBER(SEARCH(Tiltaksanalyse!$A$88,$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$99,Tiltaksanalyse!$D7)),Tiltaksanalyse!F$99,IF(ISNUMBER(SEARCH(Tiltaksanalyse!$A$100,Tiltaksanalyse!$D7)),Tiltaksanalyse!F$100,IF(ISNUMBER(SEARCH(Tiltaksanalyse!$A$101,Tiltaksanalyse!$D7)),Tiltaksanalyse!F$101,IF(ISNUMBER(SEARCH(Tiltaksanalyse!$A$103,Tiltaksanalyse!$D7)),Tiltaksanalyse!F$102,"")))))))))))))))</f>
        <v/>
      </c>
      <c r="K7" s="47"/>
      <c r="L7" s="45"/>
      <c r="M7" s="45"/>
      <c r="N7" s="45"/>
      <c r="O7" s="45"/>
      <c r="P7" s="45"/>
      <c r="Q7" s="48" t="s">
        <v>334</v>
      </c>
      <c r="R7" s="45"/>
      <c r="S7" s="41"/>
    </row>
    <row r="8" spans="1:22" ht="15" customHeight="1" x14ac:dyDescent="0.25">
      <c r="A8" s="15" t="s">
        <v>286</v>
      </c>
      <c r="B8" s="52" t="s">
        <v>333</v>
      </c>
      <c r="C8" s="39" t="s">
        <v>324</v>
      </c>
      <c r="D8" s="52"/>
      <c r="E8" s="53">
        <v>2</v>
      </c>
      <c r="F8" s="49" t="s">
        <v>351</v>
      </c>
      <c r="G8" s="46" t="str">
        <f>IF(ISNUMBER(SEARCH(Tiltaksanalyse!$A$88,$D8)),Tiltaksanalyse!C$88,IF(ISNUMBER(SEARCH(Tiltaksanalyse!$A$89,Tiltaksanalyse!$D8)),Tiltaksanalyse!C$89,IF(ISNUMBER(SEARCH(Tiltaksanalyse!$A$90,Tiltaksanalyse!$D8)),Tiltaksanalyse!C$90,IF(ISNUMBER(SEARCH(Tiltaksanalyse!$A$91,Tiltaksanalyse!$D8)),Tiltaksanalyse!C$91,IF(ISNUMBER(SEARCH(Tiltaksanalyse!$A$92,Tiltaksanalyse!$D8)),Tiltaksanalyse!C$92,IF(ISNUMBER(SEARCH(Tiltaksanalyse!$A$93,Tiltaksanalyse!$D8)),Tiltaksanalyse!C$93,IF(ISNUMBER(SEARCH(Tiltaksanalyse!$A$94,Tiltaksanalyse!$D8)),Tiltaksanalyse!C$94,IF(ISNUMBER(SEARCH(Tiltaksanalyse!$A$95,Tiltaksanalyse!$D8)),Tiltaksanalyse!C$95,IF(ISNUMBER(SEARCH(Tiltaksanalyse!$A$96,Tiltaksanalyse!$D8)),Tiltaksanalyse!C$96,IF(ISNUMBER(SEARCH(Tiltaksanalyse!$A$97,Tiltaksanalyse!$D8)),Tiltaksanalyse!C$97,IF(ISNUMBER(SEARCH(Tiltaksanalyse!$A$98,Tiltaksanalyse!$D8)),Tiltaksanalyse!C$98,IF(ISNUMBER(SEARCH(Tiltaksanalyse!$A$99,Tiltaksanalyse!$D8)),Tiltaksanalyse!C$99,IF(ISNUMBER(SEARCH(Tiltaksanalyse!$A$100,Tiltaksanalyse!$D8)),Tiltaksanalyse!C$100,IF(ISNUMBER(SEARCH(Tiltaksanalyse!$A$101,Tiltaksanalyse!$D8)),Tiltaksanalyse!C$101,IF(ISNUMBER(SEARCH(Tiltaksanalyse!$A$103,Tiltaksanalyse!$D8)),Tiltaksanalyse!C$102,"")))))))))))))))</f>
        <v/>
      </c>
      <c r="H8" s="46" t="str">
        <f>IF(ISNUMBER(SEARCH(Tiltaksanalyse!$A$88,$D8)),Tiltaksanalyse!D$88,IF(ISNUMBER(SEARCH(Tiltaksanalyse!$A$89,Tiltaksanalyse!$D8)),Tiltaksanalyse!D$89,IF(ISNUMBER(SEARCH(Tiltaksanalyse!$A$90,Tiltaksanalyse!$D8)),Tiltaksanalyse!D$90,IF(ISNUMBER(SEARCH(Tiltaksanalyse!$A$91,Tiltaksanalyse!$D8)),Tiltaksanalyse!D$91,IF(ISNUMBER(SEARCH(Tiltaksanalyse!$A$92,Tiltaksanalyse!$D8)),Tiltaksanalyse!D$92,IF(ISNUMBER(SEARCH(Tiltaksanalyse!$A$93,Tiltaksanalyse!$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$98,Tiltaksanalyse!$D8)),Tiltaksanalyse!D$98,IF(ISNUMBER(SEARCH(Tiltaksanalyse!$A$99,Tiltaksanalyse!$D8)),Tiltaksanalyse!D$99,IF(ISNUMBER(SEARCH(Tiltaksanalyse!$A$100,Tiltaksanalyse!$D8)),Tiltaksanalyse!D$100,IF(ISNUMBER(SEARCH(Tiltaksanalyse!$A$101,Tiltaksanalyse!$D8)),Tiltaksanalyse!D$101,IF(ISNUMBER(SEARCH(Tiltaksanalyse!$A$103,Tiltaksanalyse!$D8)),Tiltaksanalyse!D$102,"")))))))))))))))</f>
        <v/>
      </c>
      <c r="I8" s="46" t="str">
        <f>IF(ISNUMBER(SEARCH(Tiltaksanalyse!$A$88,$D8)),Tiltaksanalyse!E$88,IF(ISNUMBER(SEARCH(Tiltaksanalyse!$A$89,Tiltaksanalyse!$D8)),Tiltaksanalyse!E$89,IF(ISNUMBER(SEARCH(Tiltaksanalyse!$A$90,Tiltaksanalyse!$D8)),Tiltaksanalyse!E$90,IF(ISNUMBER(SEARCH(Tiltaksanalyse!$A$91,Tiltaksanalyse!$D8)),Tiltaksanalyse!E$91,IF(ISNUMBER(SEARCH(Tiltaksanalyse!$A$92,Tiltaksanalyse!$D8)),Tiltaksanalyse!E$92,IF(ISNUMBER(SEARCH(Tiltaksanalyse!$A$93,Tiltaksanalyse!$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$99,Tiltaksanalyse!$D8)),Tiltaksanalyse!E$99,IF(ISNUMBER(SEARCH(Tiltaksanalyse!$A$100,Tiltaksanalyse!$D8)),Tiltaksanalyse!E$100,IF(ISNUMBER(SEARCH(Tiltaksanalyse!$A$101,Tiltaksanalyse!$D8)),Tiltaksanalyse!E$101,IF(ISNUMBER(SEARCH(Tiltaksanalyse!$A$103,Tiltaksanalyse!$D8)),Tiltaksanalyse!E$102,"")))))))))))))))</f>
        <v/>
      </c>
      <c r="J8" s="46" t="str">
        <f>IF(ISNUMBER(SEARCH(Tiltaksanalyse!$A$88,$D8)),Tiltaksanalyse!F$88,IF(ISNUMBER(SEARCH(Tiltaksanalyse!$A$89,Tiltaksanalyse!$D8)),Tiltaksanalyse!F$89,IF(ISNUMBER(SEARCH(Tiltaksanalyse!$A$90,Tiltaksanalyse!$D8)),Tiltaksanalyse!F$90,IF(ISNUMBER(SEARCH(Tiltaksanalyse!$A$91,Tiltaksanalyse!$D8)),Tiltaksanalyse!F$91,IF(ISNUMBER(SEARCH(Tiltaksanalyse!$A$92,Tiltaksanalyse!$D8)),Tiltaksanalyse!F$92,IF(ISNUMBER(SEARCH(Tiltaksanalyse!$A$93,Tiltaksanalyse!$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$99,Tiltaksanalyse!$D8)),Tiltaksanalyse!F$99,IF(ISNUMBER(SEARCH(Tiltaksanalyse!$A$100,Tiltaksanalyse!$D8)),Tiltaksanalyse!F$100,IF(ISNUMBER(SEARCH(Tiltaksanalyse!$A$101,Tiltaksanalyse!$D8)),Tiltaksanalyse!F$101,IF(ISNUMBER(SEARCH(Tiltaksanalyse!$A$103,Tiltaksanalyse!$D8)),Tiltaksanalyse!F$102,"")))))))))))))))</f>
        <v/>
      </c>
      <c r="K8" s="47"/>
      <c r="L8" s="45"/>
      <c r="M8" s="45"/>
      <c r="N8" s="45"/>
      <c r="O8" s="45"/>
      <c r="P8" s="45"/>
      <c r="Q8" s="48" t="s">
        <v>334</v>
      </c>
      <c r="R8" s="45"/>
      <c r="S8" s="41"/>
    </row>
    <row r="9" spans="1:22" ht="15" customHeight="1" x14ac:dyDescent="0.25">
      <c r="A9" s="15" t="s">
        <v>285</v>
      </c>
      <c r="B9" s="52" t="s">
        <v>302</v>
      </c>
      <c r="C9" s="39" t="s">
        <v>324</v>
      </c>
      <c r="D9" s="52"/>
      <c r="E9" s="39">
        <v>2</v>
      </c>
      <c r="F9" s="50" t="s">
        <v>335</v>
      </c>
      <c r="G9" s="46" t="str">
        <f>IF(ISNUMBER(SEARCH(Tiltaksanalyse!$A$88,$D9)),Tiltaksanalyse!C$88,IF(ISNUMBER(SEARCH(Tiltaksanalyse!$A$89,Tiltaksanalyse!$D9)),Tiltaksanalyse!C$89,IF(ISNUMBER(SEARCH(Tiltaksanalyse!$A$90,Tiltaksanalyse!$D9)),Tiltaksanalyse!C$90,IF(ISNUMBER(SEARCH(Tiltaksanalyse!$A$91,Tiltaksanalyse!$D9)),Tiltaksanalyse!C$91,IF(ISNUMBER(SEARCH(Tiltaksanalyse!$A$92,Tiltaksanalyse!$D9)),Tiltaksanalyse!C$92,IF(ISNUMBER(SEARCH(Tiltaksanalyse!$A$93,Tiltaksanalyse!$D9)),Tiltaksanalyse!C$93,IF(ISNUMBER(SEARCH(Tiltaksanalyse!$A$94,Tiltaksanalyse!$D9)),Tiltaksanalyse!C$94,IF(ISNUMBER(SEARCH(Tiltaksanalyse!$A$95,Tiltaksanalyse!$D9)),Tiltaksanalyse!C$95,IF(ISNUMBER(SEARCH(Tiltaksanalyse!$A$96,Tiltaksanalyse!$D9)),Tiltaksanalyse!C$96,IF(ISNUMBER(SEARCH(Tiltaksanalyse!$A$97,Tiltaksanalyse!$D9)),Tiltaksanalyse!C$97,IF(ISNUMBER(SEARCH(Tiltaksanalyse!$A$98,Tiltaksanalyse!$D9)),Tiltaksanalyse!C$98,IF(ISNUMBER(SEARCH(Tiltaksanalyse!$A$99,Tiltaksanalyse!$D9)),Tiltaksanalyse!C$99,IF(ISNUMBER(SEARCH(Tiltaksanalyse!$A$100,Tiltaksanalyse!$D9)),Tiltaksanalyse!C$100,IF(ISNUMBER(SEARCH(Tiltaksanalyse!$A$101,Tiltaksanalyse!$D9)),Tiltaksanalyse!C$101,IF(ISNUMBER(SEARCH(Tiltaksanalyse!$A$103,Tiltaksanalyse!$D9)),Tiltaksanalyse!C$102,"")))))))))))))))</f>
        <v/>
      </c>
      <c r="H9" s="46" t="str">
        <f>IF(ISNUMBER(SEARCH(Tiltaksanalyse!$A$88,$D9)),Tiltaksanalyse!D$88,IF(ISNUMBER(SEARCH(Tiltaksanalyse!$A$89,Tiltaksanalyse!$D9)),Tiltaksanalyse!D$89,IF(ISNUMBER(SEARCH(Tiltaksanalyse!$A$90,Tiltaksanalyse!$D9)),Tiltaksanalyse!D$90,IF(ISNUMBER(SEARCH(Tiltaksanalyse!$A$91,Tiltaksanalyse!$D9)),Tiltaksanalyse!D$91,IF(ISNUMBER(SEARCH(Tiltaksanalyse!$A$92,Tiltaksanalyse!$D9)),Tiltaksanalyse!D$92,IF(ISNUMBER(SEARCH(Tiltaksanalyse!$A$93,Tiltaksanalyse!$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$98,Tiltaksanalyse!$D9)),Tiltaksanalyse!D$98,IF(ISNUMBER(SEARCH(Tiltaksanalyse!$A$99,Tiltaksanalyse!$D9)),Tiltaksanalyse!D$99,IF(ISNUMBER(SEARCH(Tiltaksanalyse!$A$100,Tiltaksanalyse!$D9)),Tiltaksanalyse!D$100,IF(ISNUMBER(SEARCH(Tiltaksanalyse!$A$101,Tiltaksanalyse!$D9)),Tiltaksanalyse!D$101,IF(ISNUMBER(SEARCH(Tiltaksanalyse!$A$103,Tiltaksanalyse!$D9)),Tiltaksanalyse!D$102,"")))))))))))))))</f>
        <v/>
      </c>
      <c r="I9" s="46" t="str">
        <f>IF(ISNUMBER(SEARCH(Tiltaksanalyse!$A$88,$D9)),Tiltaksanalyse!E$88,IF(ISNUMBER(SEARCH(Tiltaksanalyse!$A$89,Tiltaksanalyse!$D9)),Tiltaksanalyse!E$89,IF(ISNUMBER(SEARCH(Tiltaksanalyse!$A$90,Tiltaksanalyse!$D9)),Tiltaksanalyse!E$90,IF(ISNUMBER(SEARCH(Tiltaksanalyse!$A$91,Tiltaksanalyse!$D9)),Tiltaksanalyse!E$91,IF(ISNUMBER(SEARCH(Tiltaksanalyse!$A$92,Tiltaksanalyse!$D9)),Tiltaksanalyse!E$92,IF(ISNUMBER(SEARCH(Tiltaksanalyse!$A$93,Tiltaksanalyse!$D9)),Tiltaksanalyse!E$93,IF(ISNUMBER(SEARCH(Tiltaksanalyse!$A$94,Tiltaksanalyse!$D9)),Tiltaksanalyse!E$94,IF(ISNUMBER(SEARCH(Tiltaksanalyse!$A$95,Tiltaksanalyse!$D9)),Tiltaksanalyse!E$95,IF(ISNUMBER(SEARCH(Tiltaksanalyse!$A$96,Tiltaksanalyse!$D9)),Tiltaksanalyse!E$96,IF(ISNUMBER(SEARCH(Tiltaksanalyse!$A$97,Tiltaksanalyse!$D9)),Tiltaksanalyse!E$97,IF(ISNUMBER(SEARCH(Tiltaksanalyse!$A$98,Tiltaksanalyse!$D9)),Tiltaksanalyse!E$98,IF(ISNUMBER(SEARCH(Tiltaksanalyse!$A$99,Tiltaksanalyse!$D9)),Tiltaksanalyse!E$99,IF(ISNUMBER(SEARCH(Tiltaksanalyse!$A$100,Tiltaksanalyse!$D9)),Tiltaksanalyse!E$100,IF(ISNUMBER(SEARCH(Tiltaksanalyse!$A$101,Tiltaksanalyse!$D9)),Tiltaksanalyse!E$101,IF(ISNUMBER(SEARCH(Tiltaksanalyse!$A$103,Tiltaksanalyse!$D9)),Tiltaksanalyse!E$102,"")))))))))))))))</f>
        <v/>
      </c>
      <c r="J9" s="46" t="str">
        <f>IF(ISNUMBER(SEARCH(Tiltaksanalyse!$A$88,$D9)),Tiltaksanalyse!F$88,IF(ISNUMBER(SEARCH(Tiltaksanalyse!$A$89,Tiltaksanalyse!$D9)),Tiltaksanalyse!F$89,IF(ISNUMBER(SEARCH(Tiltaksanalyse!$A$90,Tiltaksanalyse!$D9)),Tiltaksanalyse!F$90,IF(ISNUMBER(SEARCH(Tiltaksanalyse!$A$91,Tiltaksanalyse!$D9)),Tiltaksanalyse!F$91,IF(ISNUMBER(SEARCH(Tiltaksanalyse!$A$92,Tiltaksanalyse!$D9)),Tiltaksanalyse!F$92,IF(ISNUMBER(SEARCH(Tiltaksanalyse!$A$93,Tiltaksanalyse!$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$99,Tiltaksanalyse!$D9)),Tiltaksanalyse!F$99,IF(ISNUMBER(SEARCH(Tiltaksanalyse!$A$100,Tiltaksanalyse!$D9)),Tiltaksanalyse!F$100,IF(ISNUMBER(SEARCH(Tiltaksanalyse!$A$101,Tiltaksanalyse!$D9)),Tiltaksanalyse!F$101,IF(ISNUMBER(SEARCH(Tiltaksanalyse!$A$103,Tiltaksanalyse!$D9)),Tiltaksanalyse!F$102,"")))))))))))))))</f>
        <v/>
      </c>
      <c r="K9" s="47"/>
      <c r="L9" s="45"/>
      <c r="M9" s="45"/>
      <c r="N9" s="45"/>
      <c r="O9" s="45"/>
      <c r="P9" s="45"/>
      <c r="Q9" s="48" t="s">
        <v>334</v>
      </c>
      <c r="R9" s="45"/>
      <c r="S9" s="41"/>
    </row>
    <row r="10" spans="1:22" ht="15" customHeight="1" x14ac:dyDescent="0.25">
      <c r="A10" s="15" t="s">
        <v>284</v>
      </c>
      <c r="B10" s="52" t="s">
        <v>304</v>
      </c>
      <c r="C10" s="39" t="s">
        <v>324</v>
      </c>
      <c r="D10" s="52"/>
      <c r="E10" s="39">
        <v>3</v>
      </c>
      <c r="F10" s="50" t="s">
        <v>336</v>
      </c>
      <c r="G10" s="46" t="str">
        <f>IF(ISNUMBER(SEARCH(Tiltaksanalyse!$A$88,$D10)),Tiltaksanalyse!C$88,IF(ISNUMBER(SEARCH(Tiltaksanalyse!$A$89,Tiltaksanalyse!$D10)),Tiltaksanalyse!C$89,IF(ISNUMBER(SEARCH(Tiltaksanalyse!$A$90,Tiltaksanalyse!$D10)),Tiltaksanalyse!C$90,IF(ISNUMBER(SEARCH(Tiltaksanalyse!$A$91,Tiltaksanalyse!$D10)),Tiltaksanalyse!C$91,IF(ISNUMBER(SEARCH(Tiltaksanalyse!$A$92,Tiltaksanalyse!$D10)),Tiltaksanalyse!C$92,IF(ISNUMBER(SEARCH(Tiltaksanalyse!$A$93,Tiltaksanalyse!$D10)),Tiltaksanalyse!C$93,IF(ISNUMBER(SEARCH(Tiltaksanalyse!$A$94,Tiltaksanalyse!$D10)),Tiltaksanalyse!C$94,IF(ISNUMBER(SEARCH(Tiltaksanalyse!$A$95,Tiltaksanalyse!$D10)),Tiltaksanalyse!C$95,IF(ISNUMBER(SEARCH(Tiltaksanalyse!$A$96,Tiltaksanalyse!$D10)),Tiltaksanalyse!C$96,IF(ISNUMBER(SEARCH(Tiltaksanalyse!$A$97,Tiltaksanalyse!$D10)),Tiltaksanalyse!C$97,IF(ISNUMBER(SEARCH(Tiltaksanalyse!$A$98,Tiltaksanalyse!$D10)),Tiltaksanalyse!C$98,IF(ISNUMBER(SEARCH(Tiltaksanalyse!$A$99,Tiltaksanalyse!$D10)),Tiltaksanalyse!C$99,IF(ISNUMBER(SEARCH(Tiltaksanalyse!$A$100,Tiltaksanalyse!$D10)),Tiltaksanalyse!C$100,IF(ISNUMBER(SEARCH(Tiltaksanalyse!$A$101,Tiltaksanalyse!$D10)),Tiltaksanalyse!C$101,IF(ISNUMBER(SEARCH(Tiltaksanalyse!$A$103,Tiltaksanalyse!$D10)),Tiltaksanalyse!C$102,"")))))))))))))))</f>
        <v/>
      </c>
      <c r="H10" s="46" t="str">
        <f>IF(ISNUMBER(SEARCH(Tiltaksanalyse!$A$88,$D10)),Tiltaksanalyse!D$88,IF(ISNUMBER(SEARCH(Tiltaksanalyse!$A$89,Tiltaksanalyse!$D10)),Tiltaksanalyse!D$89,IF(ISNUMBER(SEARCH(Tiltaksanalyse!$A$90,Tiltaksanalyse!$D10)),Tiltaksanalyse!D$90,IF(ISNUMBER(SEARCH(Tiltaksanalyse!$A$91,Tiltaksanalyse!$D10)),Tiltaksanalyse!D$91,IF(ISNUMBER(SEARCH(Tiltaksanalyse!$A$92,Tiltaksanalyse!$D10)),Tiltaksanalyse!D$92,IF(ISNUMBER(SEARCH(Tiltaksanalyse!$A$93,Tiltaksanalyse!$D10)),Tiltaksanalyse!D$93,IF(ISNUMBER(SEARCH(Tiltaksanalyse!$A$94,Tiltaksanalyse!$D10)),Tiltaksanalyse!D$94,IF(ISNUMBER(SEARCH(Tiltaksanalyse!$A$95,Tiltaksanalyse!$D10)),Tiltaksanalyse!D$95,IF(ISNUMBER(SEARCH(Tiltaksanalyse!$A$96,Tiltaksanalyse!$D10)),Tiltaksanalyse!D$96,IF(ISNUMBER(SEARCH(Tiltaksanalyse!$A$97,Tiltaksanalyse!$D10)),Tiltaksanalyse!D$97,IF(ISNUMBER(SEARCH(Tiltaksanalyse!$A$98,Tiltaksanalyse!$D10)),Tiltaksanalyse!D$98,IF(ISNUMBER(SEARCH(Tiltaksanalyse!$A$99,Tiltaksanalyse!$D10)),Tiltaksanalyse!D$99,IF(ISNUMBER(SEARCH(Tiltaksanalyse!$A$100,Tiltaksanalyse!$D10)),Tiltaksanalyse!D$100,IF(ISNUMBER(SEARCH(Tiltaksanalyse!$A$101,Tiltaksanalyse!$D10)),Tiltaksanalyse!D$101,IF(ISNUMBER(SEARCH(Tiltaksanalyse!$A$103,Tiltaksanalyse!$D10)),Tiltaksanalyse!D$102,"")))))))))))))))</f>
        <v/>
      </c>
      <c r="I10" s="46" t="str">
        <f>IF(ISNUMBER(SEARCH(Tiltaksanalyse!$A$88,$D10)),Tiltaksanalyse!E$88,IF(ISNUMBER(SEARCH(Tiltaksanalyse!$A$89,Tiltaksanalyse!$D10)),Tiltaksanalyse!E$89,IF(ISNUMBER(SEARCH(Tiltaksanalyse!$A$90,Tiltaksanalyse!$D10)),Tiltaksanalyse!E$90,IF(ISNUMBER(SEARCH(Tiltaksanalyse!$A$91,Tiltaksanalyse!$D10)),Tiltaksanalyse!E$91,IF(ISNUMBER(SEARCH(Tiltaksanalyse!$A$92,Tiltaksanalyse!$D10)),Tiltaksanalyse!E$92,IF(ISNUMBER(SEARCH(Tiltaksanalyse!$A$93,Tiltaksanalyse!$D10)),Tiltaksanalyse!E$93,IF(ISNUMBER(SEARCH(Tiltaksanalyse!$A$94,Tiltaksanalyse!$D10)),Tiltaksanalyse!E$94,IF(ISNUMBER(SEARCH(Tiltaksanalyse!$A$95,Tiltaksanalyse!$D10)),Tiltaksanalyse!E$95,IF(ISNUMBER(SEARCH(Tiltaksanalyse!$A$96,Tiltaksanalyse!$D10)),Tiltaksanalyse!E$96,IF(ISNUMBER(SEARCH(Tiltaksanalyse!$A$97,Tiltaksanalyse!$D10)),Tiltaksanalyse!E$97,IF(ISNUMBER(SEARCH(Tiltaksanalyse!$A$98,Tiltaksanalyse!$D10)),Tiltaksanalyse!E$98,IF(ISNUMBER(SEARCH(Tiltaksanalyse!$A$99,Tiltaksanalyse!$D10)),Tiltaksanalyse!E$99,IF(ISNUMBER(SEARCH(Tiltaksanalyse!$A$100,Tiltaksanalyse!$D10)),Tiltaksanalyse!E$100,IF(ISNUMBER(SEARCH(Tiltaksanalyse!$A$101,Tiltaksanalyse!$D10)),Tiltaksanalyse!E$101,IF(ISNUMBER(SEARCH(Tiltaksanalyse!$A$103,Tiltaksanalyse!$D10)),Tiltaksanalyse!E$102,"")))))))))))))))</f>
        <v/>
      </c>
      <c r="J10" s="46" t="str">
        <f>IF(ISNUMBER(SEARCH(Tiltaksanalyse!$A$88,$D10)),Tiltaksanalyse!F$88,IF(ISNUMBER(SEARCH(Tiltaksanalyse!$A$89,Tiltaksanalyse!$D10)),Tiltaksanalyse!F$89,IF(ISNUMBER(SEARCH(Tiltaksanalyse!$A$90,Tiltaksanalyse!$D10)),Tiltaksanalyse!F$90,IF(ISNUMBER(SEARCH(Tiltaksanalyse!$A$91,Tiltaksanalyse!$D10)),Tiltaksanalyse!F$91,IF(ISNUMBER(SEARCH(Tiltaksanalyse!$A$92,Tiltaksanalyse!$D10)),Tiltaksanalyse!F$92,IF(ISNUMBER(SEARCH(Tiltaksanalyse!$A$93,Tiltaksanalyse!$D10)),Tiltaksanalyse!F$93,IF(ISNUMBER(SEARCH(Tiltaksanalyse!$A$94,Tiltaksanalyse!$D10)),Tiltaksanalyse!F$94,IF(ISNUMBER(SEARCH(Tiltaksanalyse!$A$95,Tiltaksanalyse!$D10)),Tiltaksanalyse!F$95,IF(ISNUMBER(SEARCH(Tiltaksanalyse!$A$96,Tiltaksanalyse!$D10)),Tiltaksanalyse!F$96,IF(ISNUMBER(SEARCH(Tiltaksanalyse!$A$97,Tiltaksanalyse!$D10)),Tiltaksanalyse!F$97,IF(ISNUMBER(SEARCH(Tiltaksanalyse!$A$98,Tiltaksanalyse!$D10)),Tiltaksanalyse!F$98,IF(ISNUMBER(SEARCH(Tiltaksanalyse!$A$99,Tiltaksanalyse!$D10)),Tiltaksanalyse!F$99,IF(ISNUMBER(SEARCH(Tiltaksanalyse!$A$100,Tiltaksanalyse!$D10)),Tiltaksanalyse!F$100,IF(ISNUMBER(SEARCH(Tiltaksanalyse!$A$101,Tiltaksanalyse!$D10)),Tiltaksanalyse!F$101,IF(ISNUMBER(SEARCH(Tiltaksanalyse!$A$103,Tiltaksanalyse!$D10)),Tiltaksanalyse!F$102,"")))))))))))))))</f>
        <v/>
      </c>
      <c r="K10" s="47"/>
      <c r="L10" s="45"/>
      <c r="M10" s="45"/>
      <c r="N10" s="45"/>
      <c r="O10" s="45"/>
      <c r="P10" s="45"/>
      <c r="Q10" s="48" t="s">
        <v>334</v>
      </c>
      <c r="R10" s="45"/>
      <c r="S10" s="41"/>
    </row>
    <row r="11" spans="1:22" ht="15" customHeight="1" x14ac:dyDescent="0.25">
      <c r="A11" s="15" t="s">
        <v>283</v>
      </c>
      <c r="B11" s="52" t="s">
        <v>353</v>
      </c>
      <c r="C11" s="52"/>
      <c r="D11" s="52"/>
      <c r="E11" s="52">
        <v>4</v>
      </c>
      <c r="F11" s="52" t="s">
        <v>345</v>
      </c>
      <c r="G11" s="46" t="str">
        <f>IF(ISNUMBER(SEARCH(Tiltaksanalyse!$A$88,$D11)),Tiltaksanalyse!C$88,IF(ISNUMBER(SEARCH(Tiltaksanalyse!$A$89,Tiltaksanalyse!$D11)),Tiltaksanalyse!C$89,IF(ISNUMBER(SEARCH(Tiltaksanalyse!$A$90,Tiltaksanalyse!$D11)),Tiltaksanalyse!C$90,IF(ISNUMBER(SEARCH(Tiltaksanalyse!$A$91,Tiltaksanalyse!$D11)),Tiltaksanalyse!C$91,IF(ISNUMBER(SEARCH(Tiltaksanalyse!$A$92,Tiltaksanalyse!$D11)),Tiltaksanalyse!C$92,IF(ISNUMBER(SEARCH(Tiltaksanalyse!$A$93,Tiltaksanalyse!$D11)),Tiltaksanalyse!C$93,IF(ISNUMBER(SEARCH(Tiltaksanalyse!$A$94,Tiltaksanalyse!$D11)),Tiltaksanalyse!C$94,IF(ISNUMBER(SEARCH(Tiltaksanalyse!$A$95,Tiltaksanalyse!$D11)),Tiltaksanalyse!C$95,IF(ISNUMBER(SEARCH(Tiltaksanalyse!$A$96,Tiltaksanalyse!$D11)),Tiltaksanalyse!C$96,IF(ISNUMBER(SEARCH(Tiltaksanalyse!$A$97,Tiltaksanalyse!$D11)),Tiltaksanalyse!C$97,IF(ISNUMBER(SEARCH(Tiltaksanalyse!$A$98,Tiltaksanalyse!$D11)),Tiltaksanalyse!C$98,IF(ISNUMBER(SEARCH(Tiltaksanalyse!$A$99,Tiltaksanalyse!$D11)),Tiltaksanalyse!C$99,IF(ISNUMBER(SEARCH(Tiltaksanalyse!$A$100,Tiltaksanalyse!$D11)),Tiltaksanalyse!C$100,IF(ISNUMBER(SEARCH(Tiltaksanalyse!$A$101,Tiltaksanalyse!$D11)),Tiltaksanalyse!C$101,IF(ISNUMBER(SEARCH(Tiltaksanalyse!$A$103,Tiltaksanalyse!$D11)),Tiltaksanalyse!C$102,"")))))))))))))))</f>
        <v/>
      </c>
      <c r="H11" s="46" t="str">
        <f>IF(ISNUMBER(SEARCH(Tiltaksanalyse!$A$88,$D11)),Tiltaksanalyse!D$88,IF(ISNUMBER(SEARCH(Tiltaksanalyse!$A$89,Tiltaksanalyse!$D11)),Tiltaksanalyse!D$89,IF(ISNUMBER(SEARCH(Tiltaksanalyse!$A$90,Tiltaksanalyse!$D11)),Tiltaksanalyse!D$90,IF(ISNUMBER(SEARCH(Tiltaksanalyse!$A$91,Tiltaksanalyse!$D11)),Tiltaksanalyse!D$91,IF(ISNUMBER(SEARCH(Tiltaksanalyse!$A$92,Tiltaksanalyse!$D11)),Tiltaksanalyse!D$92,IF(ISNUMBER(SEARCH(Tiltaksanalyse!$A$93,Tiltaksanalyse!$D11)),Tiltaksanalyse!D$93,IF(ISNUMBER(SEARCH(Tiltaksanalyse!$A$94,Tiltaksanalyse!$D11)),Tiltaksanalyse!D$94,IF(ISNUMBER(SEARCH(Tiltaksanalyse!$A$95,Tiltaksanalyse!$D11)),Tiltaksanalyse!D$95,IF(ISNUMBER(SEARCH(Tiltaksanalyse!$A$96,Tiltaksanalyse!$D11)),Tiltaksanalyse!D$96,IF(ISNUMBER(SEARCH(Tiltaksanalyse!$A$97,Tiltaksanalyse!$D11)),Tiltaksanalyse!D$97,IF(ISNUMBER(SEARCH(Tiltaksanalyse!$A$98,Tiltaksanalyse!$D11)),Tiltaksanalyse!D$98,IF(ISNUMBER(SEARCH(Tiltaksanalyse!$A$99,Tiltaksanalyse!$D11)),Tiltaksanalyse!D$99,IF(ISNUMBER(SEARCH(Tiltaksanalyse!$A$100,Tiltaksanalyse!$D11)),Tiltaksanalyse!D$100,IF(ISNUMBER(SEARCH(Tiltaksanalyse!$A$101,Tiltaksanalyse!$D11)),Tiltaksanalyse!D$101,IF(ISNUMBER(SEARCH(Tiltaksanalyse!$A$103,Tiltaksanalyse!$D11)),Tiltaksanalyse!D$102,"")))))))))))))))</f>
        <v/>
      </c>
      <c r="I11" s="46" t="str">
        <f>IF(ISNUMBER(SEARCH(Tiltaksanalyse!$A$88,$D11)),Tiltaksanalyse!E$88,IF(ISNUMBER(SEARCH(Tiltaksanalyse!$A$89,Tiltaksanalyse!$D11)),Tiltaksanalyse!E$89,IF(ISNUMBER(SEARCH(Tiltaksanalyse!$A$90,Tiltaksanalyse!$D11)),Tiltaksanalyse!E$90,IF(ISNUMBER(SEARCH(Tiltaksanalyse!$A$91,Tiltaksanalyse!$D11)),Tiltaksanalyse!E$91,IF(ISNUMBER(SEARCH(Tiltaksanalyse!$A$92,Tiltaksanalyse!$D11)),Tiltaksanalyse!E$92,IF(ISNUMBER(SEARCH(Tiltaksanalyse!$A$93,Tiltaksanalyse!$D11)),Tiltaksanalyse!E$93,IF(ISNUMBER(SEARCH(Tiltaksanalyse!$A$94,Tiltaksanalyse!$D11)),Tiltaksanalyse!E$94,IF(ISNUMBER(SEARCH(Tiltaksanalyse!$A$95,Tiltaksanalyse!$D11)),Tiltaksanalyse!E$95,IF(ISNUMBER(SEARCH(Tiltaksanalyse!$A$96,Tiltaksanalyse!$D11)),Tiltaksanalyse!E$96,IF(ISNUMBER(SEARCH(Tiltaksanalyse!$A$97,Tiltaksanalyse!$D11)),Tiltaksanalyse!E$97,IF(ISNUMBER(SEARCH(Tiltaksanalyse!$A$98,Tiltaksanalyse!$D11)),Tiltaksanalyse!E$98,IF(ISNUMBER(SEARCH(Tiltaksanalyse!$A$99,Tiltaksanalyse!$D11)),Tiltaksanalyse!E$99,IF(ISNUMBER(SEARCH(Tiltaksanalyse!$A$100,Tiltaksanalyse!$D11)),Tiltaksanalyse!E$100,IF(ISNUMBER(SEARCH(Tiltaksanalyse!$A$101,Tiltaksanalyse!$D11)),Tiltaksanalyse!E$101,IF(ISNUMBER(SEARCH(Tiltaksanalyse!$A$103,Tiltaksanalyse!$D11)),Tiltaksanalyse!E$102,"")))))))))))))))</f>
        <v/>
      </c>
      <c r="J11" s="46" t="str">
        <f>IF(ISNUMBER(SEARCH(Tiltaksanalyse!$A$88,$D11)),Tiltaksanalyse!F$88,IF(ISNUMBER(SEARCH(Tiltaksanalyse!$A$89,Tiltaksanalyse!$D11)),Tiltaksanalyse!F$89,IF(ISNUMBER(SEARCH(Tiltaksanalyse!$A$90,Tiltaksanalyse!$D11)),Tiltaksanalyse!F$90,IF(ISNUMBER(SEARCH(Tiltaksanalyse!$A$91,Tiltaksanalyse!$D11)),Tiltaksanalyse!F$91,IF(ISNUMBER(SEARCH(Tiltaksanalyse!$A$92,Tiltaksanalyse!$D11)),Tiltaksanalyse!F$92,IF(ISNUMBER(SEARCH(Tiltaksanalyse!$A$93,Tiltaksanalyse!$D11)),Tiltaksanalyse!F$93,IF(ISNUMBER(SEARCH(Tiltaksanalyse!$A$94,Tiltaksanalyse!$D11)),Tiltaksanalyse!F$94,IF(ISNUMBER(SEARCH(Tiltaksanalyse!$A$95,Tiltaksanalyse!$D11)),Tiltaksanalyse!F$95,IF(ISNUMBER(SEARCH(Tiltaksanalyse!$A$96,Tiltaksanalyse!$D11)),Tiltaksanalyse!F$96,IF(ISNUMBER(SEARCH(Tiltaksanalyse!$A$97,Tiltaksanalyse!$D11)),Tiltaksanalyse!F$97,IF(ISNUMBER(SEARCH(Tiltaksanalyse!$A$98,Tiltaksanalyse!$D11)),Tiltaksanalyse!F$98,IF(ISNUMBER(SEARCH(Tiltaksanalyse!$A$99,Tiltaksanalyse!$D11)),Tiltaksanalyse!F$99,IF(ISNUMBER(SEARCH(Tiltaksanalyse!$A$100,Tiltaksanalyse!$D11)),Tiltaksanalyse!F$100,IF(ISNUMBER(SEARCH(Tiltaksanalyse!$A$101,Tiltaksanalyse!$D11)),Tiltaksanalyse!F$101,IF(ISNUMBER(SEARCH(Tiltaksanalyse!$A$103,Tiltaksanalyse!$D11)),Tiltaksanalyse!F$102,"")))))))))))))))</f>
        <v/>
      </c>
      <c r="K11" s="47"/>
      <c r="L11" s="45"/>
      <c r="M11" s="45"/>
      <c r="N11" s="45"/>
      <c r="O11" s="45"/>
      <c r="P11" s="45"/>
      <c r="Q11" s="45"/>
      <c r="R11" s="45"/>
      <c r="S11" s="41"/>
    </row>
    <row r="12" spans="1:22" s="12" customFormat="1" x14ac:dyDescent="0.25">
      <c r="A12" s="15"/>
      <c r="B12" s="13"/>
      <c r="C12" s="13"/>
      <c r="D12" s="13"/>
      <c r="E12" s="13"/>
      <c r="F12" s="13"/>
      <c r="G12" s="13"/>
      <c r="H12" s="13"/>
      <c r="I12" s="13"/>
      <c r="J12" s="13"/>
      <c r="K12" s="13"/>
      <c r="L12" s="13"/>
      <c r="M12" s="13"/>
      <c r="N12" s="13"/>
      <c r="O12" s="13"/>
      <c r="P12" s="13"/>
      <c r="Q12" s="13"/>
      <c r="R12" s="13"/>
    </row>
    <row r="13" spans="1:22" x14ac:dyDescent="0.25">
      <c r="A13" s="15" t="s">
        <v>122</v>
      </c>
      <c r="B13" s="13"/>
      <c r="C13" s="13"/>
      <c r="D13" s="13"/>
      <c r="E13" s="13"/>
      <c r="F13" s="13"/>
      <c r="G13" s="13"/>
      <c r="H13" s="13"/>
      <c r="I13" s="13"/>
      <c r="L13" s="12"/>
      <c r="M13" s="12"/>
      <c r="N13" s="12"/>
      <c r="O13" s="12"/>
    </row>
    <row r="14" spans="1:22" x14ac:dyDescent="0.25">
      <c r="A14" s="15" t="s">
        <v>124</v>
      </c>
      <c r="B14" s="40"/>
      <c r="C14" s="40"/>
      <c r="D14" s="40"/>
      <c r="E14" s="40"/>
      <c r="F14" s="40"/>
      <c r="G14" s="14"/>
      <c r="H14" s="14"/>
      <c r="I14" s="14"/>
      <c r="J14" s="14"/>
      <c r="K14" s="14"/>
      <c r="L14" s="45"/>
      <c r="M14" s="45"/>
      <c r="N14" s="45"/>
      <c r="O14" s="45"/>
      <c r="P14" s="45"/>
      <c r="Q14" s="45"/>
      <c r="R14" s="40"/>
      <c r="S14" s="41"/>
      <c r="T14" s="41"/>
      <c r="U14" s="41"/>
      <c r="V14" s="41"/>
    </row>
    <row r="15" spans="1:22" x14ac:dyDescent="0.25">
      <c r="A15" s="15" t="s">
        <v>125</v>
      </c>
      <c r="B15" s="40"/>
      <c r="C15" s="40"/>
      <c r="D15" s="40"/>
      <c r="E15" s="40"/>
      <c r="F15" s="40"/>
      <c r="G15" s="14"/>
      <c r="H15" s="14"/>
      <c r="I15" s="14"/>
      <c r="J15" s="14"/>
      <c r="K15" s="14"/>
      <c r="L15" s="45"/>
      <c r="M15" s="45"/>
      <c r="N15" s="45"/>
      <c r="O15" s="45"/>
      <c r="P15" s="45"/>
      <c r="Q15" s="45"/>
      <c r="R15" s="40"/>
      <c r="S15" s="41"/>
      <c r="T15" s="41"/>
      <c r="U15" s="41"/>
      <c r="V15" s="41"/>
    </row>
    <row r="16" spans="1:22" x14ac:dyDescent="0.25">
      <c r="A16" s="15" t="s">
        <v>126</v>
      </c>
      <c r="B16" s="40"/>
      <c r="C16" s="40"/>
      <c r="D16" s="40"/>
      <c r="E16" s="40"/>
      <c r="F16" s="40"/>
      <c r="G16" s="14"/>
      <c r="H16" s="14"/>
      <c r="I16" s="14"/>
      <c r="J16" s="14"/>
      <c r="K16" s="14"/>
      <c r="L16" s="45"/>
      <c r="M16" s="45"/>
      <c r="N16" s="45"/>
      <c r="O16" s="45"/>
      <c r="P16" s="45"/>
      <c r="Q16" s="45"/>
      <c r="R16" s="40"/>
      <c r="S16" s="41"/>
      <c r="T16" s="41"/>
      <c r="U16" s="41"/>
      <c r="V16" s="41"/>
    </row>
    <row r="17" spans="1:10" x14ac:dyDescent="0.25">
      <c r="A17" s="15"/>
      <c r="B17" s="13"/>
      <c r="C17" s="13"/>
      <c r="D17" s="13"/>
      <c r="E17" s="13"/>
      <c r="F17" s="13"/>
      <c r="G17" s="13"/>
      <c r="H17" s="13"/>
      <c r="I17" s="13"/>
      <c r="J17" s="13"/>
    </row>
    <row r="18" spans="1:10" x14ac:dyDescent="0.25">
      <c r="A18" s="15"/>
      <c r="B18" s="13"/>
      <c r="C18" s="13"/>
      <c r="D18" s="13"/>
      <c r="E18" s="13"/>
      <c r="F18" s="6" t="s">
        <v>282</v>
      </c>
      <c r="G18" s="13"/>
      <c r="H18" s="13"/>
      <c r="I18" s="13"/>
      <c r="J18" s="13"/>
    </row>
    <row r="19" spans="1:10" x14ac:dyDescent="0.25">
      <c r="A19" s="5" t="s">
        <v>109</v>
      </c>
      <c r="B19" s="3" t="s">
        <v>27</v>
      </c>
      <c r="C19" s="5"/>
      <c r="D19" s="5"/>
      <c r="E19" s="5"/>
      <c r="F19" s="5" t="s">
        <v>32</v>
      </c>
      <c r="G19" s="5"/>
      <c r="H19" s="13"/>
      <c r="I19" s="13"/>
      <c r="J19" s="19" t="s">
        <v>128</v>
      </c>
    </row>
    <row r="20" spans="1:10" ht="15" customHeight="1" x14ac:dyDescent="0.25">
      <c r="A20" s="3"/>
      <c r="B20" s="3" t="s">
        <v>29</v>
      </c>
      <c r="C20" s="3" t="s">
        <v>30</v>
      </c>
      <c r="D20" s="3"/>
      <c r="E20" s="3" t="s">
        <v>31</v>
      </c>
      <c r="F20" s="3" t="s">
        <v>29</v>
      </c>
      <c r="G20" s="3" t="s">
        <v>30</v>
      </c>
      <c r="H20" s="3" t="s">
        <v>31</v>
      </c>
      <c r="I20" s="3"/>
    </row>
    <row r="21" spans="1:10" ht="15" customHeight="1" x14ac:dyDescent="0.25">
      <c r="A21" s="15" t="s">
        <v>123</v>
      </c>
      <c r="B21" s="3"/>
      <c r="C21" s="3"/>
      <c r="D21" s="3"/>
      <c r="E21" s="3"/>
      <c r="F21" s="3"/>
      <c r="G21" s="3"/>
      <c r="H21" s="3"/>
      <c r="I21" s="3"/>
      <c r="J21" s="3"/>
    </row>
    <row r="22" spans="1:10" ht="15" customHeight="1" x14ac:dyDescent="0.25">
      <c r="A22" s="15" t="s">
        <v>35</v>
      </c>
      <c r="B22" s="45"/>
      <c r="C22" s="45"/>
      <c r="D22" s="45"/>
      <c r="E22" s="45"/>
      <c r="F22" s="45"/>
      <c r="G22" s="45"/>
      <c r="H22" s="45"/>
      <c r="I22" s="45"/>
      <c r="J22" s="45"/>
    </row>
    <row r="23" spans="1:10" ht="15" customHeight="1" x14ac:dyDescent="0.25">
      <c r="A23" s="15" t="s">
        <v>37</v>
      </c>
      <c r="B23" s="45"/>
      <c r="C23" s="45"/>
      <c r="D23" s="45"/>
      <c r="E23" s="45"/>
      <c r="F23" s="45"/>
      <c r="G23" s="45"/>
      <c r="H23" s="45"/>
      <c r="I23" s="45"/>
      <c r="J23" s="45"/>
    </row>
    <row r="24" spans="1:10" ht="15" customHeight="1" x14ac:dyDescent="0.25">
      <c r="A24" s="15" t="s">
        <v>102</v>
      </c>
      <c r="B24" s="40"/>
      <c r="C24" s="40"/>
      <c r="D24" s="40"/>
      <c r="E24" s="40"/>
      <c r="F24" s="40"/>
      <c r="G24" s="40"/>
      <c r="H24" s="40"/>
      <c r="I24" s="40"/>
      <c r="J24" s="40"/>
    </row>
    <row r="25" spans="1:10" ht="15" customHeight="1" x14ac:dyDescent="0.25">
      <c r="A25" s="3"/>
      <c r="B25" s="20"/>
      <c r="C25" s="1"/>
      <c r="D25" s="1"/>
      <c r="E25" s="1"/>
      <c r="F25" s="1"/>
      <c r="G25" s="1"/>
      <c r="H25" s="1"/>
      <c r="I25" s="1"/>
      <c r="J25" s="1"/>
    </row>
    <row r="26" spans="1:10" ht="15" customHeight="1" x14ac:dyDescent="0.25">
      <c r="A26" s="3"/>
      <c r="B26" s="20"/>
      <c r="C26" s="1"/>
      <c r="D26" s="1"/>
      <c r="E26" s="1"/>
      <c r="F26" s="1"/>
      <c r="G26" s="1"/>
      <c r="H26" s="1"/>
      <c r="I26" s="1"/>
      <c r="J26" s="1"/>
    </row>
    <row r="27" spans="1:10" x14ac:dyDescent="0.25">
      <c r="A27" s="1"/>
      <c r="B27" s="1"/>
      <c r="C27" s="1"/>
      <c r="D27" s="1"/>
      <c r="E27" s="1"/>
      <c r="F27" s="1"/>
      <c r="G27" s="1"/>
      <c r="H27" s="1"/>
      <c r="I27" s="1"/>
      <c r="J27" s="1"/>
    </row>
    <row r="29" spans="1:10" x14ac:dyDescent="0.25">
      <c r="F29" s="6" t="s">
        <v>281</v>
      </c>
    </row>
    <row r="30" spans="1:10" x14ac:dyDescent="0.25">
      <c r="A30" s="16"/>
      <c r="B30" s="16" t="s">
        <v>25</v>
      </c>
      <c r="C30" s="16"/>
      <c r="D30" s="16"/>
      <c r="E30" s="16"/>
      <c r="F30" s="22" t="s">
        <v>32</v>
      </c>
      <c r="G30" s="16" t="s">
        <v>26</v>
      </c>
      <c r="H30" s="19" t="s">
        <v>183</v>
      </c>
      <c r="I30" s="19" t="s">
        <v>105</v>
      </c>
      <c r="J30" s="13"/>
    </row>
    <row r="31" spans="1:10" x14ac:dyDescent="0.25">
      <c r="A31" s="3" t="s">
        <v>33</v>
      </c>
      <c r="B31" s="40"/>
      <c r="C31" s="40"/>
      <c r="D31" s="40"/>
      <c r="E31" s="40"/>
      <c r="F31" s="39"/>
      <c r="G31" s="40"/>
      <c r="H31" s="41"/>
      <c r="I31" s="41"/>
    </row>
    <row r="32" spans="1:10" x14ac:dyDescent="0.25">
      <c r="A32" s="3" t="s">
        <v>34</v>
      </c>
      <c r="B32" s="40"/>
      <c r="C32" s="40"/>
      <c r="D32" s="40"/>
      <c r="E32" s="40"/>
      <c r="F32" s="40"/>
      <c r="G32" s="40"/>
      <c r="H32" s="41"/>
      <c r="I32" s="41"/>
    </row>
    <row r="33" spans="1:9" x14ac:dyDescent="0.25">
      <c r="A33" s="3" t="s">
        <v>36</v>
      </c>
      <c r="B33" s="40"/>
      <c r="C33" s="40"/>
      <c r="D33" s="40"/>
      <c r="E33" s="40"/>
      <c r="F33" s="40"/>
      <c r="G33" s="40"/>
      <c r="H33" s="41"/>
      <c r="I33" s="41"/>
    </row>
    <row r="34" spans="1:9" x14ac:dyDescent="0.25">
      <c r="A34" s="3" t="s">
        <v>301</v>
      </c>
      <c r="B34" s="40"/>
      <c r="C34" s="40"/>
      <c r="D34" s="40"/>
      <c r="E34" s="40"/>
      <c r="F34" s="40"/>
      <c r="G34" s="40"/>
      <c r="H34" s="41"/>
      <c r="I34" s="41"/>
    </row>
    <row r="35" spans="1:9" x14ac:dyDescent="0.25">
      <c r="A35" s="3" t="s">
        <v>303</v>
      </c>
      <c r="B35" s="40"/>
      <c r="C35" s="40"/>
      <c r="D35" s="40"/>
      <c r="E35" s="40"/>
      <c r="F35" s="40"/>
      <c r="G35" s="40"/>
      <c r="H35" s="41"/>
      <c r="I35" s="41"/>
    </row>
    <row r="36" spans="1:9" x14ac:dyDescent="0.25">
      <c r="A36" s="3"/>
      <c r="B36" s="1"/>
      <c r="C36" s="1"/>
      <c r="D36" s="1"/>
      <c r="E36" s="1"/>
      <c r="G36" s="1"/>
    </row>
    <row r="37" spans="1:9" x14ac:dyDescent="0.25">
      <c r="A37" s="3"/>
      <c r="B37" s="1"/>
      <c r="C37" s="1"/>
      <c r="D37" s="1"/>
      <c r="E37" s="1"/>
      <c r="F37" s="6"/>
      <c r="G37" s="1"/>
    </row>
    <row r="38" spans="1:9" x14ac:dyDescent="0.25">
      <c r="A38" s="3"/>
      <c r="B38" s="1"/>
      <c r="C38" s="1"/>
      <c r="D38" s="1"/>
      <c r="E38" s="1"/>
      <c r="F38" s="6"/>
      <c r="G38" s="1"/>
    </row>
    <row r="39" spans="1:9" x14ac:dyDescent="0.25">
      <c r="A39" s="3"/>
      <c r="B39" s="1"/>
      <c r="C39" s="1"/>
      <c r="D39" s="1"/>
      <c r="E39" s="6" t="s">
        <v>184</v>
      </c>
      <c r="F39" s="1"/>
    </row>
    <row r="40" spans="1:9" x14ac:dyDescent="0.25">
      <c r="A40" s="15" t="s">
        <v>185</v>
      </c>
      <c r="E40" s="6" t="s">
        <v>186</v>
      </c>
    </row>
    <row r="41" spans="1:9" x14ac:dyDescent="0.25">
      <c r="A41" s="15" t="s">
        <v>187</v>
      </c>
      <c r="B41" s="42" t="s">
        <v>188</v>
      </c>
      <c r="C41" s="42" t="s">
        <v>189</v>
      </c>
      <c r="D41" s="42" t="s">
        <v>190</v>
      </c>
      <c r="E41" s="42" t="s">
        <v>191</v>
      </c>
      <c r="F41" s="42" t="s">
        <v>10</v>
      </c>
    </row>
    <row r="42" spans="1:9" x14ac:dyDescent="0.25">
      <c r="A42" s="5" t="s">
        <v>192</v>
      </c>
      <c r="B42" s="43" t="s">
        <v>305</v>
      </c>
      <c r="C42" s="44" t="s">
        <v>325</v>
      </c>
      <c r="D42" s="44" t="s">
        <v>347</v>
      </c>
      <c r="E42" s="44"/>
      <c r="F42" s="44"/>
    </row>
    <row r="43" spans="1:9" x14ac:dyDescent="0.25">
      <c r="A43" s="5" t="s">
        <v>193</v>
      </c>
      <c r="B43" s="43" t="s">
        <v>370</v>
      </c>
      <c r="C43" s="44" t="s">
        <v>21</v>
      </c>
      <c r="D43" s="44" t="s">
        <v>306</v>
      </c>
      <c r="E43" s="44"/>
      <c r="F43" s="44"/>
    </row>
    <row r="44" spans="1:9" x14ac:dyDescent="0.25">
      <c r="A44" s="5" t="s">
        <v>337</v>
      </c>
      <c r="B44" t="s">
        <v>338</v>
      </c>
      <c r="C44" t="s">
        <v>25</v>
      </c>
      <c r="D44" t="s">
        <v>348</v>
      </c>
    </row>
    <row r="50" spans="1:2" x14ac:dyDescent="0.25">
      <c r="A50" s="5" t="s">
        <v>127</v>
      </c>
    </row>
    <row r="51" spans="1:2" s="54" customFormat="1" x14ac:dyDescent="0.25">
      <c r="A51" s="31" t="s">
        <v>129</v>
      </c>
      <c r="B51" s="78" t="s">
        <v>339</v>
      </c>
    </row>
    <row r="52" spans="1:2" s="54" customFormat="1" x14ac:dyDescent="0.25">
      <c r="A52" s="31" t="s">
        <v>130</v>
      </c>
      <c r="B52" s="54" t="s">
        <v>363</v>
      </c>
    </row>
    <row r="85" spans="1:8" ht="15.75" thickBot="1" x14ac:dyDescent="0.3"/>
    <row r="86" spans="1:8" x14ac:dyDescent="0.25">
      <c r="A86" s="37" t="s">
        <v>280</v>
      </c>
      <c r="B86" s="36"/>
      <c r="C86" s="36"/>
      <c r="D86" s="36"/>
      <c r="E86" s="36"/>
      <c r="F86" s="35"/>
    </row>
    <row r="87" spans="1:8" x14ac:dyDescent="0.25">
      <c r="A87" s="29" t="s">
        <v>279</v>
      </c>
      <c r="B87" s="34" t="s">
        <v>278</v>
      </c>
      <c r="C87" s="33" t="s">
        <v>277</v>
      </c>
      <c r="D87" s="33" t="s">
        <v>276</v>
      </c>
      <c r="E87" s="33" t="s">
        <v>275</v>
      </c>
      <c r="F87" s="32" t="s">
        <v>274</v>
      </c>
      <c r="G87" s="31"/>
      <c r="H87" s="31"/>
    </row>
    <row r="88" spans="1:8" x14ac:dyDescent="0.25">
      <c r="A88" s="28" t="s">
        <v>273</v>
      </c>
      <c r="B88" s="27" t="s">
        <v>272</v>
      </c>
      <c r="C88" s="27" t="s">
        <v>245</v>
      </c>
      <c r="D88" s="27" t="s">
        <v>271</v>
      </c>
      <c r="E88" s="27" t="s">
        <v>270</v>
      </c>
      <c r="F88" s="26" t="s">
        <v>269</v>
      </c>
    </row>
    <row r="89" spans="1:8" x14ac:dyDescent="0.25">
      <c r="A89" s="28" t="s">
        <v>268</v>
      </c>
      <c r="B89" s="30" t="s">
        <v>267</v>
      </c>
      <c r="C89" s="27" t="s">
        <v>266</v>
      </c>
      <c r="D89" s="27" t="s">
        <v>265</v>
      </c>
      <c r="E89" s="27" t="s">
        <v>264</v>
      </c>
      <c r="F89" s="26" t="s">
        <v>222</v>
      </c>
    </row>
    <row r="90" spans="1:8" x14ac:dyDescent="0.25">
      <c r="A90" s="28" t="s">
        <v>263</v>
      </c>
      <c r="B90" s="27" t="s">
        <v>262</v>
      </c>
      <c r="C90" s="27" t="s">
        <v>245</v>
      </c>
      <c r="D90" s="27" t="s">
        <v>223</v>
      </c>
      <c r="E90" s="27" t="s">
        <v>261</v>
      </c>
      <c r="F90" s="26" t="s">
        <v>248</v>
      </c>
    </row>
    <row r="91" spans="1:8" x14ac:dyDescent="0.25">
      <c r="A91" s="28" t="s">
        <v>260</v>
      </c>
      <c r="B91" s="27" t="s">
        <v>259</v>
      </c>
      <c r="C91" s="27" t="s">
        <v>245</v>
      </c>
      <c r="D91" s="27" t="s">
        <v>258</v>
      </c>
      <c r="E91" s="27" t="s">
        <v>257</v>
      </c>
      <c r="F91" s="26" t="s">
        <v>248</v>
      </c>
    </row>
    <row r="92" spans="1:8" x14ac:dyDescent="0.25">
      <c r="A92" s="28" t="s">
        <v>256</v>
      </c>
      <c r="B92" s="27" t="s">
        <v>255</v>
      </c>
      <c r="C92" s="27" t="s">
        <v>245</v>
      </c>
      <c r="D92" s="27" t="s">
        <v>254</v>
      </c>
      <c r="E92" s="27" t="s">
        <v>253</v>
      </c>
      <c r="F92" s="26" t="s">
        <v>248</v>
      </c>
    </row>
    <row r="93" spans="1:8" x14ac:dyDescent="0.25">
      <c r="A93" s="28" t="s">
        <v>252</v>
      </c>
      <c r="B93" s="27" t="s">
        <v>251</v>
      </c>
      <c r="C93" s="27" t="s">
        <v>245</v>
      </c>
      <c r="D93" s="27" t="s">
        <v>250</v>
      </c>
      <c r="E93" s="27" t="s">
        <v>249</v>
      </c>
      <c r="F93" s="26" t="s">
        <v>248</v>
      </c>
    </row>
    <row r="94" spans="1:8" x14ac:dyDescent="0.25">
      <c r="A94" s="28" t="s">
        <v>247</v>
      </c>
      <c r="B94" s="27" t="s">
        <v>246</v>
      </c>
      <c r="C94" s="27" t="s">
        <v>245</v>
      </c>
      <c r="D94" s="27" t="s">
        <v>236</v>
      </c>
      <c r="E94" s="27" t="s">
        <v>238</v>
      </c>
      <c r="F94" s="26" t="s">
        <v>222</v>
      </c>
    </row>
    <row r="95" spans="1:8" x14ac:dyDescent="0.25">
      <c r="A95" s="28" t="s">
        <v>244</v>
      </c>
      <c r="B95" s="27" t="s">
        <v>243</v>
      </c>
      <c r="C95" s="27" t="s">
        <v>242</v>
      </c>
      <c r="D95" s="27" t="s">
        <v>238</v>
      </c>
      <c r="E95" s="27" t="s">
        <v>236</v>
      </c>
      <c r="F95" s="26" t="s">
        <v>209</v>
      </c>
    </row>
    <row r="96" spans="1:8" x14ac:dyDescent="0.25">
      <c r="A96" s="28" t="s">
        <v>241</v>
      </c>
      <c r="B96" s="27" t="s">
        <v>240</v>
      </c>
      <c r="C96" s="27" t="s">
        <v>239</v>
      </c>
      <c r="D96" s="27" t="s">
        <v>238</v>
      </c>
      <c r="E96" s="27" t="s">
        <v>237</v>
      </c>
      <c r="F96" s="26" t="s">
        <v>236</v>
      </c>
    </row>
    <row r="97" spans="1:7" x14ac:dyDescent="0.25">
      <c r="A97" s="28" t="s">
        <v>235</v>
      </c>
      <c r="B97" s="27" t="s">
        <v>234</v>
      </c>
      <c r="C97" s="27" t="s">
        <v>233</v>
      </c>
      <c r="D97" s="27" t="s">
        <v>232</v>
      </c>
      <c r="E97" s="27" t="s">
        <v>222</v>
      </c>
      <c r="F97" s="26" t="s">
        <v>209</v>
      </c>
    </row>
    <row r="98" spans="1:7" x14ac:dyDescent="0.25">
      <c r="A98" s="28" t="s">
        <v>231</v>
      </c>
      <c r="B98" s="27" t="s">
        <v>230</v>
      </c>
      <c r="C98" s="27" t="s">
        <v>229</v>
      </c>
      <c r="D98" s="27" t="s">
        <v>228</v>
      </c>
      <c r="E98" s="27" t="s">
        <v>222</v>
      </c>
      <c r="F98" s="26" t="s">
        <v>209</v>
      </c>
    </row>
    <row r="99" spans="1:7" x14ac:dyDescent="0.25">
      <c r="A99" s="28" t="s">
        <v>227</v>
      </c>
      <c r="B99" s="27" t="s">
        <v>226</v>
      </c>
      <c r="C99" s="27" t="s">
        <v>225</v>
      </c>
      <c r="D99" s="27" t="s">
        <v>224</v>
      </c>
      <c r="E99" s="27" t="s">
        <v>223</v>
      </c>
      <c r="F99" s="26" t="s">
        <v>222</v>
      </c>
    </row>
    <row r="100" spans="1:7" x14ac:dyDescent="0.25">
      <c r="A100" s="28" t="s">
        <v>221</v>
      </c>
      <c r="B100" s="27" t="s">
        <v>220</v>
      </c>
      <c r="C100" s="27" t="s">
        <v>219</v>
      </c>
      <c r="D100" s="27" t="s">
        <v>218</v>
      </c>
      <c r="E100" s="27" t="s">
        <v>217</v>
      </c>
      <c r="F100" s="26" t="s">
        <v>209</v>
      </c>
    </row>
    <row r="101" spans="1:7" x14ac:dyDescent="0.25">
      <c r="A101" s="28" t="s">
        <v>216</v>
      </c>
      <c r="B101" s="27" t="s">
        <v>215</v>
      </c>
      <c r="C101" s="27" t="s">
        <v>214</v>
      </c>
      <c r="D101" s="27" t="s">
        <v>209</v>
      </c>
      <c r="E101" s="27" t="s">
        <v>209</v>
      </c>
      <c r="F101" s="26" t="s">
        <v>209</v>
      </c>
      <c r="G101" t="s">
        <v>209</v>
      </c>
    </row>
    <row r="102" spans="1:7" x14ac:dyDescent="0.25">
      <c r="A102" s="28"/>
      <c r="B102" s="27"/>
      <c r="C102" s="27"/>
      <c r="D102" s="27"/>
      <c r="E102" s="27"/>
      <c r="F102" s="26"/>
    </row>
    <row r="103" spans="1:7" x14ac:dyDescent="0.25">
      <c r="A103" s="29" t="s">
        <v>213</v>
      </c>
      <c r="B103" s="27"/>
      <c r="C103" s="27"/>
      <c r="D103" s="27"/>
      <c r="E103" s="27"/>
      <c r="F103" s="26"/>
    </row>
    <row r="104" spans="1:7" x14ac:dyDescent="0.25">
      <c r="A104" s="28" t="s">
        <v>212</v>
      </c>
      <c r="B104" s="27"/>
      <c r="C104" s="27"/>
      <c r="D104" s="27"/>
      <c r="E104" s="27"/>
      <c r="F104" s="26"/>
    </row>
    <row r="105" spans="1:7" x14ac:dyDescent="0.25">
      <c r="A105" s="28" t="s">
        <v>211</v>
      </c>
      <c r="B105" s="27"/>
      <c r="C105" s="27"/>
      <c r="D105" s="27"/>
      <c r="E105" s="27"/>
      <c r="F105" s="26"/>
    </row>
    <row r="106" spans="1:7" x14ac:dyDescent="0.25">
      <c r="A106" s="28" t="s">
        <v>210</v>
      </c>
      <c r="B106" s="27"/>
      <c r="C106" s="27"/>
      <c r="D106" s="27"/>
      <c r="E106" s="27"/>
      <c r="F106" s="26" t="s">
        <v>209</v>
      </c>
    </row>
    <row r="107" spans="1:7" ht="15.75" thickBot="1" x14ac:dyDescent="0.3">
      <c r="A107" s="25" t="s">
        <v>208</v>
      </c>
      <c r="B107" s="24"/>
      <c r="C107" s="24"/>
      <c r="D107" s="24"/>
      <c r="E107" s="24"/>
      <c r="F107" s="23"/>
    </row>
  </sheetData>
  <mergeCells count="3">
    <mergeCell ref="G4:J4"/>
    <mergeCell ref="M4:P4"/>
    <mergeCell ref="G5:J5"/>
  </mergeCells>
  <dataValidations count="3">
    <dataValidation type="list" allowBlank="1" showInputMessage="1" showErrorMessage="1" promptTitle="Tiltakskategori" prompt="Vennligst velg fra nedtrekkslisten" sqref="D6:D11" xr:uid="{00000000-0002-0000-0200-000000000000}">
      <formula1>$A$88:$A$101</formula1>
    </dataValidation>
    <dataValidation type="list" allowBlank="1" showInputMessage="1" showErrorMessage="1" sqref="K7:K11" xr:uid="{00000000-0002-0000-0200-000001000000}">
      <formula1>$A$104:$A$107</formula1>
    </dataValidation>
    <dataValidation type="list" allowBlank="1" showInputMessage="1" showErrorMessage="1" promptTitle="Sikkerhet i tiltaksinformasjon" sqref="K6" xr:uid="{00000000-0002-0000-0200-000002000000}">
      <formula1>$A$104:$A$107</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19" workbookViewId="0">
      <selection activeCell="I30" sqref="I30"/>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5"/>
  <sheetViews>
    <sheetView workbookViewId="0">
      <selection activeCell="D18" sqref="D17:D18"/>
    </sheetView>
  </sheetViews>
  <sheetFormatPr defaultRowHeight="15" x14ac:dyDescent="0.25"/>
  <cols>
    <col min="1" max="1" width="83.7109375" customWidth="1"/>
  </cols>
  <sheetData>
    <row r="1" spans="1:1" s="51" customFormat="1" ht="30" x14ac:dyDescent="0.25">
      <c r="A1" s="51" t="s">
        <v>340</v>
      </c>
    </row>
    <row r="2" spans="1:1" s="51" customFormat="1" ht="45" x14ac:dyDescent="0.25">
      <c r="A2" s="51" t="s">
        <v>352</v>
      </c>
    </row>
    <row r="3" spans="1:1" s="51" customFormat="1" ht="45" x14ac:dyDescent="0.25">
      <c r="A3" s="51" t="s">
        <v>341</v>
      </c>
    </row>
    <row r="4" spans="1:1" x14ac:dyDescent="0.25">
      <c r="A4" t="s">
        <v>159</v>
      </c>
    </row>
    <row r="5" spans="1:1" s="51" customFormat="1" ht="30" x14ac:dyDescent="0.25">
      <c r="A5" s="51" t="s">
        <v>158</v>
      </c>
    </row>
    <row r="6" spans="1:1" s="51" customFormat="1" ht="30" x14ac:dyDescent="0.25">
      <c r="A6" s="51" t="s">
        <v>342</v>
      </c>
    </row>
    <row r="7" spans="1:1" s="51" customFormat="1" ht="30" x14ac:dyDescent="0.25">
      <c r="A7" s="51" t="s">
        <v>343</v>
      </c>
    </row>
    <row r="8" spans="1:1" s="51" customFormat="1" ht="45" x14ac:dyDescent="0.25">
      <c r="A8" s="51" t="s">
        <v>156</v>
      </c>
    </row>
    <row r="9" spans="1:1" s="51" customFormat="1" ht="30" x14ac:dyDescent="0.25">
      <c r="A9" s="51" t="s">
        <v>331</v>
      </c>
    </row>
    <row r="10" spans="1:1" s="51" customFormat="1" ht="45" x14ac:dyDescent="0.25">
      <c r="A10" s="51" t="s">
        <v>154</v>
      </c>
    </row>
    <row r="11" spans="1:1" s="51" customFormat="1" ht="45" x14ac:dyDescent="0.25">
      <c r="A11" s="51" t="s">
        <v>364</v>
      </c>
    </row>
    <row r="12" spans="1:1" x14ac:dyDescent="0.25">
      <c r="A12" t="s">
        <v>155</v>
      </c>
    </row>
    <row r="13" spans="1:1" s="51" customFormat="1" ht="30" x14ac:dyDescent="0.25">
      <c r="A13" s="51" t="s">
        <v>349</v>
      </c>
    </row>
    <row r="14" spans="1:1" s="51" customFormat="1" ht="30" x14ac:dyDescent="0.25">
      <c r="A14" s="51" t="s">
        <v>365</v>
      </c>
    </row>
    <row r="15" spans="1:1" s="51" customFormat="1" ht="45" x14ac:dyDescent="0.25">
      <c r="A15" s="51" t="s">
        <v>355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cp:lastPrinted>2018-08-13T10:14:20Z</cp:lastPrinted>
  <dcterms:created xsi:type="dcterms:W3CDTF">2018-04-16T18:56:07Z</dcterms:created>
  <dcterms:modified xsi:type="dcterms:W3CDTF">2019-02-18T19:15:47Z</dcterms:modified>
</cp:coreProperties>
</file>