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defaultThemeVersion="166925"/>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
    </mc:Choice>
  </mc:AlternateContent>
  <xr:revisionPtr revIDLastSave="0" documentId="13_ncr:1_{904CEBFF-21FF-4DDE-86E4-7D998BD21EA3}" xr6:coauthVersionLast="40" xr6:coauthVersionMax="40" xr10:uidLastSave="{00000000-0000-0000-0000-000000000000}"/>
  <bookViews>
    <workbookView xWindow="735" yWindow="735" windowWidth="27510" windowHeight="15540" xr2:uid="{00000000-000D-0000-FFFF-FFFF00000000}"/>
  </bookViews>
  <sheets>
    <sheet name="Generell input" sheetId="1" r:id="rId1"/>
    <sheet name="Naturtyper" sheetId="2" r:id="rId2"/>
    <sheet name="Tiltaksanalyse" sheetId="7" r:id="rId3"/>
    <sheet name="GIS-tabeller" sheetId="4" r:id="rId4"/>
    <sheet name="Referanser" sheetId="5" r:id="rId5"/>
  </sheets>
  <definedNames>
    <definedName name="_Toc514068790" localSheetId="2">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9" i="7" l="1"/>
  <c r="H30" i="7"/>
  <c r="H29" i="7"/>
  <c r="H28" i="7"/>
  <c r="D5"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C16B3E6B-DF0A-4195-AED3-1328D569BABF}">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339EBEC3-F2EE-49A5-A556-F7FB5285A116}">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409058E8-F9BA-45CD-A13E-B4E6810A0A7D}">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B951723B-6120-471C-9909-A1F56EA676F1}">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4A3BD615-858A-4D9E-817D-7203A9FCDEF5}">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56E3208-6AB9-4E58-BC87-95B541D216BC}">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<sst xmlns="http://schemas.openxmlformats.org/spreadsheetml/2006/main" count="2227" uniqueCount="709">
  <si>
    <t>Dokumentet det henvises til heter Arter rødllisteinformasjon.xlsx</t>
  </si>
  <si>
    <t>Hva</t>
  </si>
  <si>
    <t>Presisering/betydning</t>
  </si>
  <si>
    <t>Fyll inn</t>
  </si>
  <si>
    <t>Kunnskapshull/Usikkerhet</t>
  </si>
  <si>
    <t>Fritekst ekspert</t>
  </si>
  <si>
    <t>Vurdert av</t>
  </si>
  <si>
    <t>Navn, institusjon</t>
  </si>
  <si>
    <t>Tid for vurdering</t>
  </si>
  <si>
    <t>måned 2018</t>
  </si>
  <si>
    <t>Norsk navn</t>
  </si>
  <si>
    <t>Følg Artsdatabanken navnebase, eks. Sibirnattfiol</t>
  </si>
  <si>
    <t>Vitenskapelig navn</t>
  </si>
  <si>
    <r>
      <t xml:space="preserve">Følg Artsdatabanken navnebase, eks. </t>
    </r>
    <r>
      <rPr>
        <i/>
        <sz val="11"/>
        <color theme="1"/>
        <rFont val="Calibri"/>
        <family val="2"/>
        <scheme val="minor"/>
      </rPr>
      <t>Lysiella oligantha</t>
    </r>
  </si>
  <si>
    <t>Author</t>
  </si>
  <si>
    <t>Følg Artsdatabanken navnebase, eks. (Turcz.) Nevski</t>
  </si>
  <si>
    <t>Synonym</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</si>
  <si>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</si>
  <si>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Taksonomisk utfordring</t>
  </si>
  <si>
    <t>Hvis det er noen, eks. om det er tvil om tilhørighet, variasjon i ploidinivå, hybridisering, etc.</t>
  </si>
  <si>
    <t>Om arten</t>
  </si>
  <si>
    <t>1-2 setninger. Skal fungere som en kort intro for arten</t>
  </si>
  <si>
    <t>Rødlistestatus forkortelse 2006</t>
  </si>
  <si>
    <t>CR; EN; VU; NT</t>
  </si>
  <si>
    <t>Rødlistestatus 2006</t>
  </si>
  <si>
    <t>kritisk truet; sterkt truet; sårbar; nær truet</t>
  </si>
  <si>
    <t>Kriterie 2006</t>
  </si>
  <si>
    <t>Kolonne R-S ark "Kriteriedokumentasjon", eks. B2a(i)b(ii,iii,iv), D1.</t>
  </si>
  <si>
    <t>Rødlistestatus forkortelse 2010</t>
  </si>
  <si>
    <t>Rødlistestatus 2010</t>
  </si>
  <si>
    <t>Kriterie 2010</t>
  </si>
  <si>
    <t>Kolonne P-Q ark "Kriteriedokumentasjon", eks. B2a(i)b(ii,iii,iv), D1.</t>
  </si>
  <si>
    <t>Rødlistestatus forkortelse 2015</t>
  </si>
  <si>
    <t>Rødlistestatus 2015</t>
  </si>
  <si>
    <t>Kriterie 2015</t>
  </si>
  <si>
    <t>Kolonne N-O ark "Kriteriedokumentasjon", eks. B2a(i)b(ii,iii,iv), D1.</t>
  </si>
  <si>
    <t>Antall år med nåværende status</t>
  </si>
  <si>
    <t>Årsak endring 2010 til 2015</t>
  </si>
  <si>
    <t>Kolonne T fra "Kriteriedokumenstasjon"</t>
  </si>
  <si>
    <t>Antall individer</t>
  </si>
  <si>
    <t>Fra "Uttrekk rødlista", kolonne AE inkluderer mørketall, kolonne AC dersom mørketall =1</t>
  </si>
  <si>
    <t>Antall lokaliteter</t>
  </si>
  <si>
    <t>Fra "Uttrekk rødlista", kolonne BM "merknader". Kvaliteten på artens forekomster vurderes for arter vurdert etter B og D, dvs. source-sink, størrelse, viktige populasjoner, etc.</t>
  </si>
  <si>
    <t>Forekomstareal</t>
  </si>
  <si>
    <t>Kolonne AB fra "Uttrekk rødlista", inkluderer mørketall</t>
  </si>
  <si>
    <t>Hvor finnes arten</t>
  </si>
  <si>
    <t>eks. Tosenfjorden (Bindal, Nordland)</t>
  </si>
  <si>
    <t>Kunnskap om utbredelse</t>
  </si>
  <si>
    <t>kort vurdering på hvor god kunnskapen er, oppgi bestandstatus for delbestander (dersom dette er relevant) i kolonne for fritekst.</t>
  </si>
  <si>
    <t>Geografiske mangler i kartlegging</t>
  </si>
  <si>
    <t>Områder som ikke er kartlagt</t>
  </si>
  <si>
    <t>Andel av verdens bestand</t>
  </si>
  <si>
    <t>Fra "Uttrekk rødlista" kolonne X</t>
  </si>
  <si>
    <t>Andel av europeisk bestand</t>
  </si>
  <si>
    <t>Fra "Uttrekk rødlista" kolonne W</t>
  </si>
  <si>
    <t>Generasjonstid</t>
  </si>
  <si>
    <t>Oppgi generasjonstid, hentes fra "Uttrekk rødlista" kolonne U</t>
  </si>
  <si>
    <t>Andre relevante livshistorieegenskaper</t>
  </si>
  <si>
    <t>Skriv kort om livshistorieegenskaper / livshistoriestrategier relevante for arten og for oppfylling av målsetningen; reproduksjon, spredningsevne, Grime strategier etc</t>
  </si>
  <si>
    <t>Habitat</t>
  </si>
  <si>
    <t>Beskriv kort artens habitat, habitatkrav, krav til voksested, klimakrav og tilsvarende. "Uttrekk rødlista" kolonne BI</t>
  </si>
  <si>
    <t>Funksjonsområde</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</si>
  <si>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</si>
  <si>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t>Parvise interaksjoner med andre arter</t>
  </si>
  <si>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</si>
  <si>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</si>
  <si>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</si>
  <si>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</si>
  <si>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Angi artens «trofiske funksjon». Velg en eller flere av primærprodusent, primærkonsument, mellompredator, toppredator, nedbryter.</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</si>
  <si>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</si>
  <si>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</si>
  <si>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</si>
  <si>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</si>
  <si>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t>Økosystemtjenester</t>
  </si>
  <si>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</si>
  <si>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</si>
  <si>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Type</t>
  </si>
  <si>
    <t>Utdypende beskrivelse av påvirkningsfaktor</t>
  </si>
  <si>
    <t>Tidsrom</t>
  </si>
  <si>
    <t>Omfang</t>
  </si>
  <si>
    <t>Styrke</t>
  </si>
  <si>
    <t>Endring i forhold til rødliste</t>
  </si>
  <si>
    <t>Ekspertvurdering</t>
  </si>
  <si>
    <t>Påvirkningsfaktor 1</t>
  </si>
  <si>
    <t>Påvirkningsfaktor 2</t>
  </si>
  <si>
    <t>Samspill mellom påvirkningsfaktorer</t>
  </si>
  <si>
    <t xml:space="preserve">Ned ett nivå på Rødlista fra dagens kategori. For alternative hovedmål, se manual.  </t>
  </si>
  <si>
    <t>Hovedmål (rødlistestatus 2035)</t>
  </si>
  <si>
    <t>Rødlistestatus forkortelse</t>
  </si>
  <si>
    <t>Delmål</t>
  </si>
  <si>
    <t>Mål for arten</t>
  </si>
  <si>
    <t>Populasjonsegenskap</t>
  </si>
  <si>
    <t>Målsetting per 2035 (hva må til)</t>
  </si>
  <si>
    <t>Nullalternativ per 2035</t>
  </si>
  <si>
    <t>Delmål 1</t>
  </si>
  <si>
    <t>Delmål 2</t>
  </si>
  <si>
    <t>Delmål 3</t>
  </si>
  <si>
    <t>Estimat basert på rødlista</t>
  </si>
  <si>
    <t>Tid til arten utgår/endrer status uten tiltak</t>
  </si>
  <si>
    <t>Usikkerhet</t>
  </si>
  <si>
    <t xml:space="preserve">Lindeslørsopp </t>
  </si>
  <si>
    <t>Brandrud</t>
  </si>
  <si>
    <t>EN</t>
  </si>
  <si>
    <t>Sterkt truet</t>
  </si>
  <si>
    <t>Cortinarius tiliae</t>
  </si>
  <si>
    <t>B2a(i)b(ii,iii,iv), C2a(i)</t>
  </si>
  <si>
    <t>Lindeslørsopp danner mykorrhiza med lind, i kalklindeskog.</t>
  </si>
  <si>
    <t>Nedbryter</t>
  </si>
  <si>
    <t>Symbiontisk</t>
  </si>
  <si>
    <t>25 - 50 %</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</si>
  <si>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</si>
  <si>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</si>
  <si>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</si>
  <si>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</si>
  <si>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Merk: NiN nederst i arket</t>
  </si>
  <si>
    <t>Funksjon</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</si>
  <si>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</si>
  <si>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</si>
  <si>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</si>
  <si>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</si>
  <si>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</si>
  <si>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</si>
  <si>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</si>
  <si>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</si>
  <si>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</si>
  <si>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</si>
  <si>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</si>
  <si>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</si>
  <si>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</si>
  <si>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</si>
  <si>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</si>
  <si>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</si>
  <si>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</si>
  <si>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</si>
  <si>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</si>
  <si>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</si>
  <si>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</si>
  <si>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</si>
  <si>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</si>
  <si>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</si>
  <si>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</si>
  <si>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</si>
  <si>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</si>
  <si>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</si>
  <si>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</si>
  <si>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</si>
  <si>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</si>
  <si>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</si>
  <si>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</si>
  <si>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</si>
  <si>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</si>
  <si>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</si>
  <si>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</si>
  <si>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</si>
  <si>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</si>
  <si>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</si>
  <si>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</si>
  <si>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</si>
  <si>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rangert i viktighet for arten</t>
  </si>
  <si>
    <t xml:space="preserve">NiN-type </t>
  </si>
  <si>
    <t>NiN-kode</t>
  </si>
  <si>
    <t>Tiltaksanalyse</t>
  </si>
  <si>
    <t>Tiltak</t>
  </si>
  <si>
    <t>Tiltak (navn på tiltak)</t>
  </si>
  <si>
    <t>Type tiltak (avdempende eller kompenserende)</t>
  </si>
  <si>
    <t>Påvirkningsfaktor</t>
  </si>
  <si>
    <t>Samvirking med andre tiltak</t>
  </si>
  <si>
    <t>Kostnad (Menon fyller inn)</t>
  </si>
  <si>
    <t>Usikkerhet kostnad (Menon fyller inn)</t>
  </si>
  <si>
    <t>Nye tiltak</t>
  </si>
  <si>
    <t>Tiltak 1</t>
  </si>
  <si>
    <t>Tiltak 2</t>
  </si>
  <si>
    <t>Igangsatte tiltak</t>
  </si>
  <si>
    <t>Måloppnåelse hvis gjennomført alene</t>
  </si>
  <si>
    <t>Sannsynlighet for måloppnåelse</t>
  </si>
  <si>
    <t>Kommentar</t>
  </si>
  <si>
    <t>Kostnad</t>
  </si>
  <si>
    <t>Tiltakspakke 1</t>
  </si>
  <si>
    <t>Tiltakspakke 2</t>
  </si>
  <si>
    <t>Tiltakspakke 3</t>
  </si>
  <si>
    <t>Fylles ut hvis en ikke er i stand til å foreslå tiltak, eller ikke er i stand til å foreslå en tiltakspakke der sannsynligheten for å innfri hovedmålet er større enn 75%</t>
  </si>
  <si>
    <t>Kunnskapsinnhenting</t>
  </si>
  <si>
    <t>I begge tilfeller skal det foreslås, hvis mulig, ett eller flere tiltak/prosjekter. Les mer i manualen.</t>
  </si>
  <si>
    <t>Tiltak/prosjekt</t>
  </si>
  <si>
    <t>Navn</t>
  </si>
  <si>
    <t>Kunnskapshull - kategori</t>
  </si>
  <si>
    <t>Kunnskapshull - beskrivelse</t>
  </si>
  <si>
    <t>Innhold</t>
  </si>
  <si>
    <t>Prosjekt 1</t>
  </si>
  <si>
    <t>Prosjekt 2</t>
  </si>
  <si>
    <t>Oppsummerende anbefaling</t>
  </si>
  <si>
    <t>Anbefalt tiltakspakke</t>
  </si>
  <si>
    <t>Begrunnelse</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</si>
  <si>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</si>
  <si>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</si>
  <si>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</si>
  <si>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</si>
  <si>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</si>
  <si>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</si>
  <si>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</si>
  <si>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</si>
  <si>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</si>
  <si>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</si>
  <si>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</si>
  <si>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</si>
  <si>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Tiltak 3</t>
  </si>
  <si>
    <t>50-75% måloppnåelse; 75-85% måloppnåelse; 85-95% måloppnåelse; 95-100% måloppnåelse, les mer i manualen</t>
  </si>
  <si>
    <t>75-85% måloppnåelse; 85-95% måloppnåelse; 95-100% måloppnåelse, les mer i manualen.</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</si>
  <si>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</si>
  <si>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</si>
  <si>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</si>
  <si>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</si>
  <si>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</si>
  <si>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</si>
  <si>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</si>
  <si>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</si>
  <si>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</si>
  <si>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</si>
  <si>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</si>
  <si>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</si>
  <si>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</si>
  <si>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</si>
  <si>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</si>
  <si>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</si>
  <si>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</si>
  <si>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</si>
  <si>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</si>
  <si>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</si>
  <si>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</si>
  <si>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</si>
  <si>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</si>
  <si>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</si>
  <si>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</si>
  <si>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</si>
  <si>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</si>
  <si>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</si>
  <si>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</si>
  <si>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</si>
  <si>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</si>
  <si>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</si>
  <si>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</si>
  <si>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</si>
  <si>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</si>
  <si>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</si>
  <si>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</si>
  <si>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</si>
  <si>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</si>
  <si>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</si>
  <si>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</si>
  <si>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</si>
  <si>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</si>
  <si>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</si>
  <si>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</si>
  <si>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</si>
  <si>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</si>
  <si>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</si>
  <si>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</si>
  <si>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</si>
  <si>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</si>
  <si>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</si>
  <si>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</si>
  <si>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</si>
  <si>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</si>
  <si>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</si>
  <si>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</si>
  <si>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</si>
  <si>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</si>
  <si>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</si>
  <si>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</si>
  <si>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</si>
  <si>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</si>
  <si>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</si>
  <si>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</si>
  <si>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</si>
  <si>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</si>
  <si>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</si>
  <si>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</si>
  <si>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</si>
  <si>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25-50%</t>
  </si>
  <si>
    <t>50-75%</t>
  </si>
  <si>
    <t>75-100%</t>
  </si>
  <si>
    <t>juni 2018</t>
  </si>
  <si>
    <t>12</t>
  </si>
  <si>
    <t>500</t>
  </si>
  <si>
    <t>Utdrag fra Kriteriedokumentasjon Rødliste 2015. Kommentar: Enkelte store bestander med mange individer på Bygdøy (Dronningberget, Reinsdyrlia, Hengsåsen)</t>
  </si>
  <si>
    <t>Anslag generasjonstid: 50-100 år</t>
  </si>
  <si>
    <t>Enkelte store, individrike forekomster, men mangel på arten på nærliggende lokaliteter med gode habitat-kvaliteter, kan indikere dårlig spredning/etableringsevne, og reliktpregete, gamle forekomster. Arten mangler helt i det søndre del-området av kalklindeskog i Grenland.</t>
  </si>
  <si>
    <t>Arten er strengt knyttet til kalk-lindeskog, og danner mykorrhiza trolig eksklusivt med lind (både i Norge, Tsjekkia og Ungarn). Arten opptrer både i ustabil mineralgrus i rasmark, og i mer stabil, moldblandet mineraljord.</t>
  </si>
  <si>
    <t>Kjerneområde Bygdøy, Oslo (Dronningberget, Reinsdyrlia, Hengsåsen, Clausåsen, dessuten Malmøya), videre kjent fra Bærum (Løkkeåsen), Asker (Spireodden, Ormodden, Sjøstrandvegen), Røyken (Slemmestadveien, Bøsnipa), dessuten Bråtåfjellet, Hole på Ringerike.</t>
  </si>
  <si>
    <t>Påvirkning på habitat &gt; Habitatpåvirkning på ikke landbruksarealer (terrestrisk) &gt; Utbygging/utvinning</t>
  </si>
  <si>
    <t>Arealtap pga. utbygging (boliger, veier/tunnellinnslag) og kalkbrudd</t>
  </si>
  <si>
    <t>pågående</t>
  </si>
  <si>
    <t>&gt;50%</t>
  </si>
  <si>
    <t>Rask reduksjon (&gt;20% over tre generasjoner)</t>
  </si>
  <si>
    <t>Påvirkning på habitat &gt; Landbruk &gt; Opphørt/redusert drift</t>
  </si>
  <si>
    <t>Tilgroing/fortetning pga. opphørt hevd som beiteskog eller parkmessig skjøtsel</t>
  </si>
  <si>
    <t>&lt;50%</t>
  </si>
  <si>
    <t>Langsom, men signifikant reduksjon (&lt;20% over 3 generasjoner)</t>
  </si>
  <si>
    <t>Påvirkning fra stedegne arter &gt; Konkurrenter</t>
  </si>
  <si>
    <t>Ekspansjon av gran</t>
  </si>
  <si>
    <t>Menneskelig forstyrrelse</t>
  </si>
  <si>
    <t>Tråkkslitasje og forsøpling</t>
  </si>
  <si>
    <t>En ubetydelig del av populasjonen påvirkes.</t>
  </si>
  <si>
    <t>Ubetydelig/ingen nedgang</t>
  </si>
  <si>
    <t>Påvirkning på habitat &gt; Habitatpåvirkning - ikke jord- eller skogbruksaktivitet (terrestrisk) &gt; Annen påvirkning på habitat &gt; Vedhogst, avvirkning av spesielle type trær (gamle, hule, brannskade)</t>
  </si>
  <si>
    <t>Omfattende ryddehogst</t>
  </si>
  <si>
    <t>&lt; 50%</t>
  </si>
  <si>
    <t>Påvirkningsfaktor 3</t>
  </si>
  <si>
    <t>Påvirkningsfaktor 4</t>
  </si>
  <si>
    <t>Påvirkningsfaktor 5</t>
  </si>
  <si>
    <t>VU</t>
  </si>
  <si>
    <t>H-mål er å eliminere nedgang og forringelse av kalklindeskog og kalklindeskogsarter. Populasjonene av lindeslørsopp er så små og geografisk begrenset, at denne arten vil sannsynligvis alltid forbli VU etter D-kriteriet.</t>
  </si>
  <si>
    <t>Endring i antall populasjoner</t>
  </si>
  <si>
    <t>Må hentes inn kunnskap for å finne og sikre de fire siste lokalitetene. Påvirker måloppnåelsen.</t>
  </si>
  <si>
    <t>Endring i forekomstareal</t>
  </si>
  <si>
    <t>ingen nedgang; &gt; 25 km2</t>
  </si>
  <si>
    <t>nedgang fra 25 til 20 km2</t>
  </si>
  <si>
    <t>Habitatkvalitet</t>
  </si>
  <si>
    <t>alle populasjoner skal være i god, økologisk tilstand</t>
  </si>
  <si>
    <t>10-20% av pop. I redusert, økologisk tilstand</t>
  </si>
  <si>
    <t>&gt;100 år</t>
  </si>
  <si>
    <t>I dag: Meget langsom tilbakegang av habitat. Enkelte store populasjoner virker robuste.</t>
  </si>
  <si>
    <t>Stans av utbygging, hogst</t>
  </si>
  <si>
    <t>avdempende</t>
  </si>
  <si>
    <t>Skjøtsel/Restaurering</t>
  </si>
  <si>
    <t>Nyskapning av habitat</t>
  </si>
  <si>
    <t>kompenserende</t>
  </si>
  <si>
    <t>1, 4, 5</t>
  </si>
  <si>
    <t>Lok. av kalklindeskog må sikres. 8 er ikke sikret</t>
  </si>
  <si>
    <t>8 lok. ca 150 daa</t>
  </si>
  <si>
    <t>sikres mot all nedbygging, hogst, slitasje, forsøpling</t>
  </si>
  <si>
    <t>8 naturtype-lok.: Slemmestadveien, Bøsnipa (Røyken); Sjøstrandveien, Ormodden (Asker); Løkkeåsen (Bærum); Reinsdyrlia (Oslo); Bråtåfjell (Hole)</t>
  </si>
  <si>
    <t>Målsetting: sikre alle 12 kjente lok.</t>
  </si>
  <si>
    <t>Truet naturtype. Utvalgt naturtype. Vil fange opp mange truete arter</t>
  </si>
  <si>
    <t>2, 4</t>
  </si>
  <si>
    <t>Skjøtselsplaner: Tynning/rydding av krattoppslag (lind, hassel, eik, ask og alm spares) og uttak av gran(/bøk). Skjøtselsplan for Dronningberget NR og Hengsåsen NR allerede utarbeidet</t>
  </si>
  <si>
    <t>ca. 5 lok. ca. 70 daa</t>
  </si>
  <si>
    <t>tynning v/ ringbarking. hogging av all gran. Biomasse fjernes</t>
  </si>
  <si>
    <t xml:space="preserve">kun manuelt. </t>
  </si>
  <si>
    <t>Vil begunstige mange truete arter</t>
  </si>
  <si>
    <t>Må vurderes nærmere hvilke lok. som skal prioriteres for skjøtselsplan</t>
  </si>
  <si>
    <t>1, 2, 3, 4, 5</t>
  </si>
  <si>
    <t>Planting av (stedegne) lindestiklinger på grunn kalkmark</t>
  </si>
  <si>
    <t>ca. 10 daa</t>
  </si>
  <si>
    <t>ikke spesielt utstyr</t>
  </si>
  <si>
    <t>Restaurering av soner uten/med lite  lind på naturtypelok. Løkkeåsen (omkring tunnellinnslag), Hengsåsen NR, Clausåsen. Planting av lind (og hassel).</t>
  </si>
  <si>
    <t>Primært engangstiltak. Noe oppfølging</t>
  </si>
  <si>
    <t>Truet naturtype. Vil begunstige mange truete arter</t>
  </si>
  <si>
    <t>Stans av utbygging, hogst, slitasje</t>
  </si>
  <si>
    <t>sikring gjennom UN og NR. 2 av 11 lok. er NR</t>
  </si>
  <si>
    <t>Info om UN</t>
  </si>
  <si>
    <t>Informasjon</t>
  </si>
  <si>
    <t>brev til grunneiere; brosjyrer, hjemmeside</t>
  </si>
  <si>
    <t>x</t>
  </si>
  <si>
    <t>85%-95%</t>
  </si>
  <si>
    <t>H-tiltak mot h-trussel</t>
  </si>
  <si>
    <t>75-85%</t>
  </si>
  <si>
    <t>behov for mer kunnskap om betydning av tilgroing</t>
  </si>
  <si>
    <t>planlagt i HP, men ikke prøvd; behov for mer kunnskap om etablering av linde-rekrutter</t>
  </si>
  <si>
    <t>75%-85%</t>
  </si>
  <si>
    <t>Supplerende kartlegging</t>
  </si>
  <si>
    <t>Tiltak 1 + 2 = de klart viktigste/mest effektive tiltak. Tiltak 1 (mot arealtap) er viktigst. Tiltak 2 er viktig på lang sikt (bl.a. motvirking av granekspansjon). Vi vil derfor anbefale at man går inn for tiltakspakke 1 med sikring (av de siste lok.) kombinert med skjøtselsplaner for noen lok. (må vurderes nærmere hvilke).</t>
  </si>
  <si>
    <t xml:space="preserve">Reguleringstjenester; binde og lagre karbon. </t>
  </si>
  <si>
    <t>Støttende tjenester; jorddannelse og næringskretsløp.</t>
  </si>
  <si>
    <t>Lindeslørsopp danner mykorrhiza med lind, i kalklindeskog. Kalklindeskog er meget godt soppkartlagt, bl.a. med eget overvåkingsprogram, og arten vurderes som godt ettersøkt, med svært lave mørketall. Det er nå 12 kjente lokaliteter; alle fra indre Oslofjord, samt én fra Hole på Ringerike. Det virkelige antallet lokaliteter antas å ikke overstige 16 (-20), noe som antas å tilsvare omtrent 500 individer basert på antagelse om 20 individer pr. lok. (2 geneter og 10 rameter/genet). Utbredelsen antas å være sterkt fragmentert. Forekomstarealet anslås til maksimalt 60 km². Foruten Oslofjordsområdet er arten kjent fra én lokalitet i Tsjekkia og én i Ungarn (begge i kalklindeskog)</t>
  </si>
  <si>
    <t>Svært sikker (75-100%)</t>
  </si>
  <si>
    <t>Ganske sikker (50-75%)</t>
  </si>
  <si>
    <t xml:space="preserve">Kostnadsusikkerhet </t>
  </si>
  <si>
    <t>Ganske usikker (25-50%)</t>
  </si>
  <si>
    <t>Primært engangstiltak. Noe oppfølging (hvert 5. år v/ ryddesag; hvert 10. ved ringbarking. Antar hogst (hvert 10. år) på 50% av arealet og skjøtsel med ryddesag (hvert 5. år) på 50% av arealet.</t>
  </si>
  <si>
    <t>Tiltak 4</t>
  </si>
  <si>
    <t xml:space="preserve">målrettet kartlegging på (i) lite studerte lok, (ii) lok. med særlig stor sannsynlighet for forekomst (pga. habitat-kvaliteter, og nærhet til andre populasjoner) </t>
  </si>
  <si>
    <t>Vil gi mere data om mange truete arter</t>
  </si>
  <si>
    <t>For å optimalisere tiltak er det viktitg å få oversikt over alle lokaliteter. Påvisning av nye lokaliteter gir grunnlag for avdempende tiltak.</t>
  </si>
  <si>
    <t>Tiltak 5</t>
  </si>
  <si>
    <t>Overvåkingsprogram for kalklindeskog og kalklindeskogsopper</t>
  </si>
  <si>
    <t>bedre populasjonsdata gir grunnlag for avdempende tiltak.</t>
  </si>
  <si>
    <t>Trolig høye kostnader</t>
  </si>
  <si>
    <t>Svært usikker (0-25%)</t>
  </si>
  <si>
    <t>kr 420 000 + kostnader for tiltak 1</t>
  </si>
  <si>
    <t>10 lok kartlegges pr år, for å søke C. cordatae, C. camptoros, C. humolens, C. osloensis, C. tiliae, C. bulbopodius/stjernegaardii, Ramaria aurea (feltarbeid: 4 dager for 2 pers.; 3 dagers etterarbeid: hvert år i fem år)</t>
  </si>
  <si>
    <t>kr 1 720 000 + kostnader for tiltak 1</t>
  </si>
  <si>
    <t>OBJECTID</t>
  </si>
  <si>
    <t>Institusjo</t>
  </si>
  <si>
    <t>Samling</t>
  </si>
  <si>
    <t>Kategori</t>
  </si>
  <si>
    <t>Vitenskape</t>
  </si>
  <si>
    <t>Autor</t>
  </si>
  <si>
    <t>Norsk_navn</t>
  </si>
  <si>
    <t>Artsgruppe</t>
  </si>
  <si>
    <t>Finner_Sam</t>
  </si>
  <si>
    <t>Funndato</t>
  </si>
  <si>
    <t>Lokalitet</t>
  </si>
  <si>
    <t>Presisjon</t>
  </si>
  <si>
    <t>Kommune</t>
  </si>
  <si>
    <t>Fylke</t>
  </si>
  <si>
    <t>Antall</t>
  </si>
  <si>
    <t>Funnegensk</t>
  </si>
  <si>
    <t>Artsbestem</t>
  </si>
  <si>
    <t>Validert</t>
  </si>
  <si>
    <t>Katalognum</t>
  </si>
  <si>
    <t>Breddegrad</t>
  </si>
  <si>
    <t>Lengdegrad</t>
  </si>
  <si>
    <t>Lst</t>
  </si>
  <si>
    <t>Nord</t>
  </si>
  <si>
    <t>Geometri</t>
  </si>
  <si>
    <t>Art_rang</t>
  </si>
  <si>
    <t>Aktivitet</t>
  </si>
  <si>
    <t>Uspontan</t>
  </si>
  <si>
    <t>Usikker_ar</t>
  </si>
  <si>
    <t>Bildedokum</t>
  </si>
  <si>
    <t>Ikke_funne</t>
  </si>
  <si>
    <t>Ikke_gjenn</t>
  </si>
  <si>
    <t>Endringsda</t>
  </si>
  <si>
    <t>Identifika</t>
  </si>
  <si>
    <t>OccurenceI</t>
  </si>
  <si>
    <t>Datasett_n</t>
  </si>
  <si>
    <t>Notater</t>
  </si>
  <si>
    <t>Kjbnn</t>
  </si>
  <si>
    <t>Innsamling</t>
  </si>
  <si>
    <t>Intern_dat</t>
  </si>
  <si>
    <t>Felt_id</t>
  </si>
  <si>
    <t>Melemetode</t>
  </si>
  <si>
    <t>Georeferan</t>
  </si>
  <si>
    <t>Preparerin</t>
  </si>
  <si>
    <t>Andre_Kata</t>
  </si>
  <si>
    <t>Relaterte_</t>
  </si>
  <si>
    <t>Type_kobli</t>
  </si>
  <si>
    <t>Typestatus</t>
  </si>
  <si>
    <t>Tidspunkt</t>
  </si>
  <si>
    <t>Maks_hnyde</t>
  </si>
  <si>
    <t>Min_hhyde_</t>
  </si>
  <si>
    <t>Dybde</t>
  </si>
  <si>
    <t>Dynamiske_</t>
  </si>
  <si>
    <t>Nodeid</t>
  </si>
  <si>
    <t>Institus00</t>
  </si>
  <si>
    <t>Samlingsko</t>
  </si>
  <si>
    <t>Naturhistorisk Museum - UiO</t>
  </si>
  <si>
    <t>f hos Naturhistorisk Museum - UiO</t>
  </si>
  <si>
    <t>Sterkt truet (EN)</t>
  </si>
  <si>
    <t>lindeslørsopp</t>
  </si>
  <si>
    <t>Sopper</t>
  </si>
  <si>
    <t>Tor Erik Brandrud</t>
  </si>
  <si>
    <t>Bygdøy, Dronningberget</t>
  </si>
  <si>
    <t>71 m</t>
  </si>
  <si>
    <t>Oslo</t>
  </si>
  <si>
    <t>Belagt funn</t>
  </si>
  <si>
    <t>Nei</t>
  </si>
  <si>
    <t>63407</t>
  </si>
  <si>
    <t>258871</t>
  </si>
  <si>
    <t>POINT (258871 6649903)</t>
  </si>
  <si>
    <t>species</t>
  </si>
  <si>
    <t>No</t>
  </si>
  <si>
    <t>20130930</t>
  </si>
  <si>
    <t>urn:catalog:O:F:63407</t>
  </si>
  <si>
    <t>94-94</t>
  </si>
  <si>
    <t>O</t>
  </si>
  <si>
    <t>f</t>
  </si>
  <si>
    <t>63408</t>
  </si>
  <si>
    <t>urn:catalog:O:F:63408</t>
  </si>
  <si>
    <t>95-94</t>
  </si>
  <si>
    <t>Bærum: Løkkeåsen, 50 m rett opp for rundkjøring, V for Engervannet.</t>
  </si>
  <si>
    <t>707 m</t>
  </si>
  <si>
    <t>Bærum</t>
  </si>
  <si>
    <t>Akershus</t>
  </si>
  <si>
    <t>168273</t>
  </si>
  <si>
    <t>249887</t>
  </si>
  <si>
    <t>POINT (249887 6647964)</t>
  </si>
  <si>
    <t>urn:catalog:O:F:168273</t>
  </si>
  <si>
    <t>TEB 122-97</t>
  </si>
  <si>
    <t>Egil Bendiksen</t>
  </si>
  <si>
    <t>Oslo: Bygdøy, Clausåsen (Naturtypelok. 030110499)</t>
  </si>
  <si>
    <t>180 m</t>
  </si>
  <si>
    <t>165736</t>
  </si>
  <si>
    <t>258906</t>
  </si>
  <si>
    <t>POINT (258906 6649355)</t>
  </si>
  <si>
    <t>urn:catalog:O:F:165736</t>
  </si>
  <si>
    <t>EB 208/04</t>
  </si>
  <si>
    <t>Asker: Sjøstrand, rel. rett opp for gartneriet</t>
  </si>
  <si>
    <t>Asker</t>
  </si>
  <si>
    <t>167065</t>
  </si>
  <si>
    <t>247260</t>
  </si>
  <si>
    <t>POINT (247260 6637300)</t>
  </si>
  <si>
    <t>urn:catalog:O:F:167065</t>
  </si>
  <si>
    <t>TEB 746-04</t>
  </si>
  <si>
    <t>Oslo: Bygdøy, Reinsdyrlia (Naturtypelok. 030111959).</t>
  </si>
  <si>
    <t>250 m</t>
  </si>
  <si>
    <t>165722</t>
  </si>
  <si>
    <t>258108</t>
  </si>
  <si>
    <t>POINT (258108 6649428)</t>
  </si>
  <si>
    <t>urn:catalog:O:F:165722</t>
  </si>
  <si>
    <t>EB 190/04</t>
  </si>
  <si>
    <t>Oslo: Bygdøy, Hengsåsen, Fjellstuen NE (Naturtypelok. 030111693).</t>
  </si>
  <si>
    <t>166675</t>
  </si>
  <si>
    <t>258050</t>
  </si>
  <si>
    <t>POINT (258050 6649885)</t>
  </si>
  <si>
    <t>urn:catalog:O:F:166675</t>
  </si>
  <si>
    <t>EB 537/04</t>
  </si>
  <si>
    <t>Løkkeåsen.</t>
  </si>
  <si>
    <t>173005</t>
  </si>
  <si>
    <t>249978</t>
  </si>
  <si>
    <t>POINT (249978 6648408)</t>
  </si>
  <si>
    <t>urn:catalog:O:F:173005</t>
  </si>
  <si>
    <t>Tove H. Dahl</t>
  </si>
  <si>
    <t>Bygdøy: Dronningberget</t>
  </si>
  <si>
    <t>60998</t>
  </si>
  <si>
    <t>258776</t>
  </si>
  <si>
    <t>POINT (258776 6649962)</t>
  </si>
  <si>
    <t>urn:catalog:O:F:60998</t>
  </si>
  <si>
    <t>Bálint Dima, Tor Erik Brandrud</t>
  </si>
  <si>
    <t>Oslo: Bygdøy</t>
  </si>
  <si>
    <t>500 m</t>
  </si>
  <si>
    <t>75645</t>
  </si>
  <si>
    <t>258377</t>
  </si>
  <si>
    <t>POINT (258377 6649396)</t>
  </si>
  <si>
    <t>Yes</t>
  </si>
  <si>
    <t>20141217</t>
  </si>
  <si>
    <t>urn:catalog:O:F:75645</t>
  </si>
  <si>
    <t>NorBOL DNA-barcoding</t>
  </si>
  <si>
    <t>Oslo: Bygdøy, Reinsdyrlia (lok. 14)</t>
  </si>
  <si>
    <t>166534</t>
  </si>
  <si>
    <t>258104</t>
  </si>
  <si>
    <t>POINT (258104 6649378)</t>
  </si>
  <si>
    <t>urn:catalog:O:F:166534</t>
  </si>
  <si>
    <t>TEB 558-04</t>
  </si>
  <si>
    <t>Porsgrunn: Brevik, Trosvik, Blekebakken</t>
  </si>
  <si>
    <t>Porsgrunn</t>
  </si>
  <si>
    <t>Telemark</t>
  </si>
  <si>
    <t>168266</t>
  </si>
  <si>
    <t>194792</t>
  </si>
  <si>
    <t>POINT (194792 6558330)</t>
  </si>
  <si>
    <t>urn:catalog:O:F:168266</t>
  </si>
  <si>
    <t>TEB 117-97</t>
  </si>
  <si>
    <t>166533</t>
  </si>
  <si>
    <t>20160229</t>
  </si>
  <si>
    <t>urn:catalog:O:F:166533</t>
  </si>
  <si>
    <t>TEB 557-04</t>
  </si>
  <si>
    <t>Tor Erik Brandrud, Kristin H. Brandrud</t>
  </si>
  <si>
    <t>Sandvika: Løkkeåsen, near lake Engervann</t>
  </si>
  <si>
    <t>59397</t>
  </si>
  <si>
    <t>249875</t>
  </si>
  <si>
    <t>POINT (249875 6648209)</t>
  </si>
  <si>
    <t>20160308</t>
  </si>
  <si>
    <t>urn:catalog:O:F:59397</t>
  </si>
  <si>
    <t>141-85</t>
  </si>
  <si>
    <t>Holotype</t>
  </si>
  <si>
    <t>167066</t>
  </si>
  <si>
    <t>urn:catalog:O:F:167066</t>
  </si>
  <si>
    <t>TEB 747-04</t>
  </si>
  <si>
    <t>Tor Erik Brandrud, Egil Bendiksen</t>
  </si>
  <si>
    <t>Oslo: Malmøya (Naturtypelok. Oslo 538)</t>
  </si>
  <si>
    <t>167129</t>
  </si>
  <si>
    <t>262561</t>
  </si>
  <si>
    <t>POINT (262561 6644251)</t>
  </si>
  <si>
    <t>urn:catalog:O:F:167129</t>
  </si>
  <si>
    <t>TEB 806-04</t>
  </si>
  <si>
    <t>Bærum: Løkkeåsen (Ø for tunnelen)</t>
  </si>
  <si>
    <t>1 m</t>
  </si>
  <si>
    <t>248813</t>
  </si>
  <si>
    <t>249804</t>
  </si>
  <si>
    <t>POINT (249804 6648171)</t>
  </si>
  <si>
    <t>20170119</t>
  </si>
  <si>
    <t>urn:catalog:O:F:248813</t>
  </si>
  <si>
    <t>TEB 777-11</t>
  </si>
  <si>
    <t>Oslo: Bygdøy, Hengsåsen, Fjellstuen SE (Naturtypelok. 030111957).</t>
  </si>
  <si>
    <t>165759</t>
  </si>
  <si>
    <t>258149</t>
  </si>
  <si>
    <t>POINT (258149 6649876)</t>
  </si>
  <si>
    <t>urn:catalog:O:F:165759</t>
  </si>
  <si>
    <t>EB 234/04</t>
  </si>
  <si>
    <t>f_pnote hos Naturhistorisk Museum - UiO</t>
  </si>
  <si>
    <t>Brandrud, Tor Erik (506b-80)</t>
  </si>
  <si>
    <t>Bygdøy, Dronningberget Lind/hassel, kalk</t>
  </si>
  <si>
    <t>Human Observasjon</t>
  </si>
  <si>
    <t>Lit-40250</t>
  </si>
  <si>
    <t>258973</t>
  </si>
  <si>
    <t>POINT (258973 6650102)</t>
  </si>
  <si>
    <t>19961210</t>
  </si>
  <si>
    <t>urn:catalog:O:F_PNote:Lit-40250</t>
  </si>
  <si>
    <t>Referanse: Bendiksen et al.: "Truete og sårbare sopparter i Norge; en kommentert rødliste." 1997.</t>
  </si>
  <si>
    <t>0</t>
  </si>
  <si>
    <t>max: 0, min: 0</t>
  </si>
  <si>
    <t>f_pnote</t>
  </si>
  <si>
    <t>Brandrud, Tor Erik (190-85)</t>
  </si>
  <si>
    <t>Lit-40251</t>
  </si>
  <si>
    <t>urn:catalog:O:F_PNote:Lit-40251</t>
  </si>
  <si>
    <t>Brandrud, Tor Erik (20-92)</t>
  </si>
  <si>
    <t>Lit-40252</t>
  </si>
  <si>
    <t>urn:catalog:O:F_PNote:Lit-40252</t>
  </si>
  <si>
    <t>Brandrud, Tor Erik (89,90-93)</t>
  </si>
  <si>
    <t>Løkkeåsen Lind/hassel, kalkskrent</t>
  </si>
  <si>
    <t>Lit-40254</t>
  </si>
  <si>
    <t>249977</t>
  </si>
  <si>
    <t>POINT (249977 6648408)</t>
  </si>
  <si>
    <t>19970305</t>
  </si>
  <si>
    <t>urn:catalog:O:F_PNote:Lit-40254</t>
  </si>
  <si>
    <t>Brandrud, Tor Erik (82-94)</t>
  </si>
  <si>
    <t>Lit-40255</t>
  </si>
  <si>
    <t>urn:catalog:O:F_PNote:Lit-40255</t>
  </si>
  <si>
    <t>BioFokus</t>
  </si>
  <si>
    <t>biofokus hos BioFokus</t>
  </si>
  <si>
    <t>Bendiksen, E.</t>
  </si>
  <si>
    <t>Clausåsen</t>
  </si>
  <si>
    <t>50 m</t>
  </si>
  <si>
    <t>226217</t>
  </si>
  <si>
    <t>258904</t>
  </si>
  <si>
    <t>POINT (258904 6649359)</t>
  </si>
  <si>
    <t>20180301</t>
  </si>
  <si>
    <t>Notes about locality; Kilde for observasjonen er Oslo kommune sin naturdatabase. Lokalitet 499</t>
  </si>
  <si>
    <t>499</t>
  </si>
  <si>
    <t>biofokus</t>
  </si>
  <si>
    <t>Norsk institutt for naturforskning</t>
  </si>
  <si>
    <t>n hos Norsk institutt for naturforskning</t>
  </si>
  <si>
    <t>Brandrud, Tor Erik; Dima, Balint</t>
  </si>
  <si>
    <t>Ormodden II</t>
  </si>
  <si>
    <t>0 m</t>
  </si>
  <si>
    <t>Brandrud, Tor Erik</t>
  </si>
  <si>
    <t>51116</t>
  </si>
  <si>
    <t>246471</t>
  </si>
  <si>
    <t>POINT (246471 6640017)</t>
  </si>
  <si>
    <t>20161128</t>
  </si>
  <si>
    <t>5FAA065A-9D1B-4095-B316-B95D48D5BC33</t>
  </si>
  <si>
    <t>Overvåking kalklindeskog, ARKO</t>
  </si>
  <si>
    <t>Overvåking av kalklindeskog</t>
  </si>
  <si>
    <t>kalklindeskog</t>
  </si>
  <si>
    <t>NINA</t>
  </si>
  <si>
    <t>n</t>
  </si>
  <si>
    <t>51117</t>
  </si>
  <si>
    <t>246453</t>
  </si>
  <si>
    <t>POINT (246453 6639989)</t>
  </si>
  <si>
    <t>C77B9010-0751-4885-B6B2-265FE490206B</t>
  </si>
  <si>
    <t>Reinsdyrlia, vest</t>
  </si>
  <si>
    <t>51118</t>
  </si>
  <si>
    <t>258031</t>
  </si>
  <si>
    <t>POINT (258031 6649427)</t>
  </si>
  <si>
    <t>427642EE-60CE-4D41-BB68-B5A9CE1F8A46</t>
  </si>
  <si>
    <t>51119</t>
  </si>
  <si>
    <t>258081</t>
  </si>
  <si>
    <t>POINT (258081 6649460)</t>
  </si>
  <si>
    <t>3A9997A6-D7A5-460B-B660-04F844BDF548</t>
  </si>
  <si>
    <t>51120</t>
  </si>
  <si>
    <t>258092</t>
  </si>
  <si>
    <t>POINT (258092 6649465)</t>
  </si>
  <si>
    <t>9D609223-F950-459F-A3A1-FFD6B7AC52B9</t>
  </si>
  <si>
    <t>51121</t>
  </si>
  <si>
    <t>258101</t>
  </si>
  <si>
    <t>POINT (258101 6649458)</t>
  </si>
  <si>
    <t>B1A5805C-476E-42A3-ACB7-BB1ECBFA33A4</t>
  </si>
  <si>
    <t>51122</t>
  </si>
  <si>
    <t>258115</t>
  </si>
  <si>
    <t>POINT (258115 6649473)</t>
  </si>
  <si>
    <t>27679301-C557-4B8C-BB0D-CF4A7F37F5CD</t>
  </si>
  <si>
    <t>51123</t>
  </si>
  <si>
    <t>POINT (258115 6649460)</t>
  </si>
  <si>
    <t>DD9D56F1-0393-41C1-81F4-D27D2E7C575D</t>
  </si>
  <si>
    <t>51124</t>
  </si>
  <si>
    <t>4A76C0F9-041C-40E6-8A9B-F795B43A869C</t>
  </si>
  <si>
    <t>Norges sopp- og nyttevekstforbund</t>
  </si>
  <si>
    <t>so2-fungi hos Norges sopp- og nyttevekstforbund</t>
  </si>
  <si>
    <t>Oliver Smith, Inger Kristoffersen, Terje Spolen Nilsen, Gunvor Bollingmo</t>
  </si>
  <si>
    <t>Spireodden, Asker, Ak</t>
  </si>
  <si>
    <t>10 m</t>
  </si>
  <si>
    <t>11319208</t>
  </si>
  <si>
    <t>247582</t>
  </si>
  <si>
    <t>POINT (247582 6641125)</t>
  </si>
  <si>
    <t>20170923024800</t>
  </si>
  <si>
    <t>urn:uuid:77b11e57-850d-4975-b257-7e9f709db976</t>
  </si>
  <si>
    <t>Kartlegging av kalklindeskog m/Tor Erik Brandrud, NINA Tor Erik Brandrud.</t>
  </si>
  <si>
    <t>Kalkfuruskog m/lind, eik og hassel</t>
  </si>
  <si>
    <t>TEB 392/393-08</t>
  </si>
  <si>
    <t>OR</t>
  </si>
  <si>
    <t>NSNF/SO-Plants/1562146</t>
  </si>
  <si>
    <t>NSNF</t>
  </si>
  <si>
    <t>so2-fungi</t>
  </si>
  <si>
    <t>Tor Erik Brandrud, Høst Sopp</t>
  </si>
  <si>
    <t>Bygdøy, Oslo, Os</t>
  </si>
  <si>
    <t>11343646</t>
  </si>
  <si>
    <t>20170925020100</t>
  </si>
  <si>
    <t>urn:uuid:6eb7369c-96f6-44ad-a7e4-5c58012f0fc5</t>
  </si>
  <si>
    <t>Høstsopptreff 2014</t>
  </si>
  <si>
    <t>HST14-486 Tor Erik Brandrud.</t>
  </si>
  <si>
    <t>lindeskog</t>
  </si>
  <si>
    <t>HST14-486</t>
  </si>
  <si>
    <t>NSNF/SO-Plants/2363278</t>
  </si>
  <si>
    <t>Referanser:</t>
  </si>
  <si>
    <t>Brandrud, T. E., Evju, M., Blaalid, R. og Skarpaas, O. 2016. Nasjonal overvåking av kalklindeskog og kalklindeskogsopper. Resultat fra første overvåkingsomløp 2013−2015. - NINA Rapport 1297. 128 s.</t>
  </si>
  <si>
    <t xml:space="preserve">Henriksen, S. &amp; Hilmo, O. (red.) 2015. Norsk rødliste for arter 2015. Artsdatabanken, Norge </t>
  </si>
  <si>
    <t>tilleggslok.:</t>
  </si>
  <si>
    <t xml:space="preserve">Røyken: Bøsnipa: 32  582639 6626744  </t>
  </si>
  <si>
    <t>Hole: Bråtåfjell SV: 32  572189 6651484</t>
  </si>
  <si>
    <t xml:space="preserve">Brandrud, T.E. &amp; Markussen, J. 2016. Sluttrapportering av handlingsplan for kalklindeskog for perioden 2011-2015. Fylkesmannen i Oslo og Akershus, rapport,  14 s. </t>
  </si>
  <si>
    <t>Direktoratet for naturforvaltning 2011. Handlingsplan for kalklindeskog. Direktoratet for naturforvaltning, DN rapport 8-2011. 69 s.</t>
  </si>
  <si>
    <t>Brandrud, T.E., Bendiksen, E. &amp; Dima, B. 2018. Kartlegging av kalklindeskogsopper i Oslo og Akershus, Buskerud og Telemark i 2017. NINA-rapport 1525.</t>
  </si>
  <si>
    <t>12 kjente lok. pr. 2017 (8 pr. 2015); det reelle antallet antas å ikke overstige 16(-20). Pågående populasjons-reduksjon, men noe utflatende pga miljøtiltak (Utvalgt naturtype).</t>
  </si>
  <si>
    <t xml:space="preserve">Habitatet, kalklindeskog, er meget godt soppkartlagt, men ikke uttømmende.Etter funn av arten på fire nye lokaliteter 2015-2017, bør muligens anslaget for totalt antall forekomster justeres noe, fra 16 til 20. Arten ble funnet ny for Ringerike i 2015, og her kan arten ha flere forekomster (flere nye lok er dårlig kartlagt). </t>
  </si>
  <si>
    <r>
      <t>Ingen nedgang; alle 12 kjente og nyregistrerte forekomster skal være intakte (</t>
    </r>
    <r>
      <rPr>
        <u/>
        <sz val="11"/>
        <color theme="1"/>
        <rFont val="Calibri"/>
        <family val="2"/>
        <scheme val="minor"/>
      </rPr>
      <t>&gt;</t>
    </r>
    <r>
      <rPr>
        <sz val="11"/>
        <color theme="1"/>
        <rFont val="Calibri"/>
        <family val="2"/>
        <scheme val="minor"/>
      </rPr>
      <t xml:space="preserve"> 20 forekomster)</t>
    </r>
  </si>
  <si>
    <t>tap av 1 av 12 forekomster</t>
  </si>
  <si>
    <t>populærnavn: kalklindeskog</t>
  </si>
  <si>
    <t>bærlyng-kalklågurtskog og kalklågurtskog med dominans av lind</t>
  </si>
  <si>
    <t>T4-8, T4-4 1AR-A-TIco</t>
  </si>
  <si>
    <t>Overvåking av 30 lokaliteter. 2. omløp planlagt 2019-2021, 3. omløp 2025-2027. Hver lokalitet registreres to ganger pr. år (metodikk, se Brandrud et al 2016)</t>
  </si>
  <si>
    <t>Se tiltak 4 og 5</t>
  </si>
  <si>
    <t>forekomsten fra Porsgrunn Blekebakken er feilbestemmelse og skal strykes (skal være C. pseudovulpinus).</t>
  </si>
  <si>
    <t>Sårbar</t>
  </si>
  <si>
    <t>Økonomisk analyse</t>
  </si>
  <si>
    <t>Øyvind Nystad Handberg og Kristin Magnussen, Menon</t>
  </si>
  <si>
    <t>Tor Erik Brandrud, NINA</t>
  </si>
  <si>
    <r>
      <t xml:space="preserve">Kunnskapsgrunnlag for lindeslørsopp </t>
    </r>
    <r>
      <rPr>
        <i/>
        <sz val="11"/>
        <color theme="1"/>
        <rFont val="Calibri"/>
        <family val="2"/>
        <scheme val="minor"/>
      </rPr>
      <t>Cortinarius tiliae</t>
    </r>
    <r>
      <rPr>
        <sz val="11"/>
        <color theme="1"/>
        <rFont val="Calibri"/>
        <family val="2"/>
        <scheme val="minor"/>
      </rPr>
      <t xml:space="preserve"> - Tiltak for å ta vare på trua natur</t>
    </r>
  </si>
  <si>
    <t>Vedlegg 68 til NINA rapport 1626: Aalberg Haugen, I.M. et al. 2019. Tiltak for å ta vare på trua natur. Kunnskapsgrunnlag for 90 trua arter og 33 trua naturtyper. NINA Rapport 1626.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</si>
</sst>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kr&quot;\ #,##0;[Red]\-&quot;kr&quot;\ #,##0"/>
    <numFmt numFmtId="164" formatCode="&quot;kr&quot;\ #,##0"/>
  </numFmts>
  <fonts count="14" x14ac:knownFonts="1">
    <font>
      <sz val="11"/>
      <color theme="1"/>
      <name val="Calibri"/>
      <family val="2"/>
      <scheme val="minor"/>
    </font>
    <font>
      <b/>
      <sz val="11"/>
      <color theme="1"/>
      <name val="Calibri"/>
      <family val="2"/>
      <scheme val="minor"/>
    </font>
    <font>
      <i/>
      <sz val="11"/>
      <color theme="1"/>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
      <b/>
      <sz val="11"/>
      <name val="Calibri"/>
      <family val="2"/>
      <scheme val="minor"/>
    </font>
    <font>
      <b/>
      <sz val="9"/>
      <color indexed="81"/>
      <name val="Tahoma"/>
      <family val="2"/>
    </font>
    <font>
      <sz val="9"/>
      <color indexed="81"/>
      <name val="Tahoma"/>
      <family val="2"/>
    </font>
    <font>
      <sz val="11"/>
      <color theme="1"/>
      <name val="Calibri"/>
      <family val="2"/>
    </font>
    <font>
      <u/>
      <sz val="11"/>
      <color theme="1"/>
      <name val="Calibri"/>
      <family val="2"/>
      <scheme val="minor"/>
    </font>
    <font>
      <sz val="11"/>
      <name val="Calibri"/>
      <family val="2"/>
    </font>
    <font>
      <sz val="10"/>
      <color rgb="FF000000"/>
      <name val="Segoe UI"/>
      <family val="2"/>
    </font>
    <font>
      <sz val="11"/>
      <color rgb="FFFF0000"/>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6">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right/>
      <top/>
      <bottom style="hair">
        <color auto="1"/>
      </bottom>
      <diagonal/>
    </border>
    <border>
      <left/>
      <right/>
      <top style="hair">
        <color auto="1"/>
      </top>
      <bottom style="hair">
        <color auto="1"/>
      </bottom>
      <diagonal/>
    </border>
    <border>
      <left/>
      <right/>
      <top style="hair">
        <color auto="1"/>
      </top>
      <bottom/>
      <diagonal/>
    </border>
  </borders>
  <cellStyleXfs count="2">
    <xf numFmtId="0" fontId="0" fillId="0" borderId="0"/>
    <xf numFmtId="0" fontId="11" fillId="0" borderId="0"/>
  </cellStyleXfs>
  <cellXfs count="101">
    <xf numFmtId="0" fontId="0" fillId="0" borderId="0" xfId="0"/>
    <xf numFmtId="0" fontId="0" fillId="0" borderId="0" xfId="0" applyFont="1" applyFill="1"/>
    <xf numFmtId="0" fontId="2" fillId="0" borderId="0" xfId="0" applyFont="1" applyFill="1"/>
    <xf numFmtId="0" fontId="1" fillId="0" borderId="0" xfId="0" applyFont="1"/>
    <xf numFmtId="0" fontId="1" fillId="0" borderId="0" xfId="0" applyFont="1" applyFill="1"/>
    <xf numFmtId="0" fontId="0" fillId="0" borderId="0" xfId="0" applyFont="1"/>
    <xf numFmtId="0" fontId="3" fillId="0" borderId="0" xfId="0" applyFont="1" applyBorder="1" applyAlignment="1">
      <alignment vertical="center"/>
    </xf>
    <xf numFmtId="0" fontId="0" fillId="2" borderId="0" xfId="0" applyFill="1" applyBorder="1"/>
    <xf numFmtId="0" fontId="0" fillId="0" borderId="0" xfId="0" applyFill="1"/>
    <xf numFmtId="0" fontId="1" fillId="0" borderId="0" xfId="0" applyFont="1" applyFill="1" applyBorder="1"/>
    <xf numFmtId="0" fontId="0" fillId="0" borderId="0" xfId="0" applyFill="1" applyBorder="1"/>
    <xf numFmtId="0" fontId="0" fillId="0" borderId="0" xfId="0" applyFont="1" applyFill="1" applyBorder="1"/>
    <xf numFmtId="0" fontId="2" fillId="0" borderId="0" xfId="0" applyFont="1" applyFill="1" applyBorder="1"/>
    <xf numFmtId="0" fontId="5" fillId="0" borderId="0" xfId="0" applyFont="1" applyFill="1" applyBorder="1" applyAlignment="1">
      <alignment vertical="center"/>
    </xf>
    <xf numFmtId="0" fontId="2" fillId="0" borderId="0" xfId="0" applyFont="1" applyAlignment="1">
      <alignment wrapText="1"/>
    </xf>
    <xf numFmtId="0" fontId="1" fillId="0" borderId="0" xfId="0" applyFont="1" applyAlignment="1">
      <alignment wrapText="1"/>
    </xf>
    <xf numFmtId="0" fontId="0" fillId="0" borderId="0" xfId="0" applyAlignment="1">
      <alignment wrapText="1"/>
    </xf>
    <xf numFmtId="0" fontId="0" fillId="0" borderId="0" xfId="0" applyFont="1" applyAlignment="1">
      <alignment wrapText="1"/>
    </xf>
    <xf numFmtId="0" fontId="4" fillId="0" borderId="0" xfId="0" applyFont="1" applyBorder="1" applyAlignment="1">
      <alignment vertical="center" wrapText="1"/>
    </xf>
    <xf numFmtId="0" fontId="4" fillId="0" borderId="0" xfId="0" applyFont="1" applyFill="1" applyBorder="1" applyAlignment="1">
      <alignment vertical="center" wrapText="1"/>
    </xf>
    <xf numFmtId="0" fontId="0" fillId="0" borderId="0" xfId="0" applyFill="1" applyAlignment="1">
      <alignment wrapText="1"/>
    </xf>
    <xf numFmtId="0" fontId="1" fillId="0" borderId="0" xfId="0" applyFont="1" applyFill="1" applyBorder="1" applyAlignment="1">
      <alignment wrapText="1"/>
    </xf>
    <xf numFmtId="0" fontId="0" fillId="0" borderId="0" xfId="0" applyFont="1" applyFill="1" applyBorder="1" applyAlignment="1">
      <alignment wrapText="1"/>
    </xf>
    <xf numFmtId="0" fontId="0" fillId="0" borderId="0" xfId="0" applyFill="1" applyBorder="1" applyAlignment="1">
      <alignment wrapText="1"/>
    </xf>
    <xf numFmtId="0" fontId="2" fillId="0" borderId="0" xfId="0" applyFont="1"/>
    <xf numFmtId="0" fontId="3" fillId="0" borderId="0" xfId="0" applyFont="1" applyBorder="1" applyAlignment="1">
      <alignment vertical="center" wrapText="1"/>
    </xf>
    <xf numFmtId="0" fontId="1" fillId="0" borderId="0" xfId="0" applyFont="1" applyBorder="1" applyAlignment="1">
      <alignment horizontal="left" vertical="top"/>
    </xf>
    <xf numFmtId="0" fontId="6" fillId="0" borderId="0" xfId="0" applyFont="1" applyFill="1" applyBorder="1" applyAlignment="1">
      <alignment horizontal="left" vertical="top"/>
    </xf>
    <xf numFmtId="0" fontId="6" fillId="0" borderId="0" xfId="0" applyFont="1" applyFill="1" applyBorder="1" applyAlignment="1">
      <alignment vertical="center" wrapText="1"/>
    </xf>
    <xf numFmtId="0" fontId="3" fillId="0" borderId="0" xfId="0" applyFont="1" applyBorder="1" applyAlignment="1">
      <alignment horizontal="left" vertical="top" wrapText="1"/>
    </xf>
    <xf numFmtId="0" fontId="6" fillId="0" borderId="0" xfId="0" applyFont="1" applyFill="1" applyBorder="1"/>
    <xf numFmtId="49" fontId="0" fillId="3" borderId="1" xfId="0" applyNumberFormat="1" applyFill="1" applyBorder="1"/>
    <xf numFmtId="0" fontId="0" fillId="3" borderId="1" xfId="0" applyFont="1" applyFill="1" applyBorder="1" applyAlignment="1">
      <alignment wrapText="1"/>
    </xf>
    <xf numFmtId="0" fontId="0" fillId="3" borderId="1" xfId="0" applyFont="1" applyFill="1" applyBorder="1"/>
    <xf numFmtId="0" fontId="0" fillId="0" borderId="1" xfId="0" applyFont="1" applyFill="1" applyBorder="1"/>
    <xf numFmtId="0" fontId="9" fillId="0" borderId="1" xfId="0" applyFont="1" applyFill="1" applyBorder="1"/>
    <xf numFmtId="0" fontId="0" fillId="0" borderId="1" xfId="0" applyFill="1" applyBorder="1"/>
    <xf numFmtId="0" fontId="0" fillId="3" borderId="2" xfId="0" applyFont="1" applyFill="1" applyBorder="1"/>
    <xf numFmtId="0" fontId="1" fillId="3" borderId="1" xfId="0" applyFont="1" applyFill="1" applyBorder="1" applyAlignment="1">
      <alignment wrapText="1"/>
    </xf>
    <xf numFmtId="0" fontId="0" fillId="3" borderId="1" xfId="0" applyFill="1" applyBorder="1" applyAlignment="1">
      <alignment wrapText="1"/>
    </xf>
    <xf numFmtId="0" fontId="0" fillId="3" borderId="1" xfId="0" applyFill="1" applyBorder="1"/>
    <xf numFmtId="0" fontId="0" fillId="3" borderId="2" xfId="0" applyFill="1" applyBorder="1"/>
    <xf numFmtId="0" fontId="0" fillId="3" borderId="0" xfId="0" applyFill="1" applyBorder="1"/>
    <xf numFmtId="0" fontId="0" fillId="3" borderId="0" xfId="0" applyFill="1"/>
    <xf numFmtId="0" fontId="0" fillId="3" borderId="0" xfId="0" applyFont="1" applyFill="1" applyBorder="1" applyAlignment="1">
      <alignment wrapText="1"/>
    </xf>
    <xf numFmtId="0" fontId="0" fillId="3" borderId="3" xfId="0" applyFill="1" applyBorder="1"/>
    <xf numFmtId="0" fontId="0" fillId="3" borderId="4" xfId="0" applyFill="1" applyBorder="1"/>
    <xf numFmtId="0" fontId="0" fillId="3" borderId="4" xfId="0" applyFill="1" applyBorder="1" applyAlignment="1">
      <alignment wrapText="1"/>
    </xf>
    <xf numFmtId="0" fontId="1" fillId="3" borderId="4" xfId="0" applyFont="1" applyFill="1" applyBorder="1" applyAlignment="1">
      <alignment wrapText="1"/>
    </xf>
    <xf numFmtId="49" fontId="0" fillId="3" borderId="4" xfId="0" applyNumberFormat="1" applyFont="1" applyFill="1" applyBorder="1" applyAlignment="1">
      <alignment wrapText="1"/>
    </xf>
    <xf numFmtId="49" fontId="0" fillId="3" borderId="4" xfId="0" applyNumberFormat="1" applyFill="1" applyBorder="1" applyAlignment="1">
      <alignment wrapText="1"/>
    </xf>
    <xf numFmtId="0" fontId="0" fillId="3" borderId="4" xfId="0" applyFont="1" applyFill="1" applyBorder="1" applyAlignment="1">
      <alignment wrapText="1"/>
    </xf>
    <xf numFmtId="0" fontId="0" fillId="3" borderId="5" xfId="0" applyFill="1" applyBorder="1"/>
    <xf numFmtId="0" fontId="1" fillId="3" borderId="4" xfId="0" applyFont="1" applyFill="1" applyBorder="1"/>
    <xf numFmtId="0" fontId="0" fillId="3" borderId="4" xfId="0" applyFont="1" applyFill="1" applyBorder="1"/>
    <xf numFmtId="0" fontId="1" fillId="0" borderId="0" xfId="0" applyFont="1" applyFill="1" applyBorder="1" applyAlignment="1">
      <alignment vertical="top"/>
    </xf>
    <xf numFmtId="0" fontId="1" fillId="0" borderId="0" xfId="0" applyFont="1" applyFill="1" applyBorder="1"/>
    <xf numFmtId="0" fontId="1" fillId="0" borderId="0" xfId="0" applyFont="1" applyFill="1" applyBorder="1" applyAlignment="1">
      <alignment horizontal="left" vertical="top"/>
    </xf>
    <xf numFmtId="0" fontId="1" fillId="0" borderId="0" xfId="0" applyFont="1" applyFill="1" applyBorder="1" applyProtection="1">
      <protection hidden="1"/>
    </xf>
    <xf numFmtId="0" fontId="0" fillId="0" borderId="0" xfId="0" applyFill="1" applyBorder="1" applyProtection="1">
      <protection hidden="1"/>
    </xf>
    <xf numFmtId="0" fontId="1" fillId="0" borderId="0" xfId="0" applyFont="1" applyFill="1" applyBorder="1" applyAlignment="1" applyProtection="1">
      <protection hidden="1"/>
    </xf>
    <xf numFmtId="0" fontId="1" fillId="0" borderId="0" xfId="0" applyFont="1" applyFill="1" applyBorder="1" applyAlignment="1"/>
    <xf numFmtId="0" fontId="0" fillId="0" borderId="0" xfId="0" applyFill="1" applyBorder="1" applyAlignment="1" applyProtection="1">
      <protection hidden="1"/>
    </xf>
    <xf numFmtId="0" fontId="0" fillId="0" borderId="0" xfId="0" applyFill="1"/>
    <xf numFmtId="164" fontId="0" fillId="0" borderId="0" xfId="0" applyNumberFormat="1" applyAlignment="1">
      <alignment horizontal="right" vertical="top"/>
    </xf>
    <xf numFmtId="164" fontId="0" fillId="0" borderId="0" xfId="0" applyNumberFormat="1" applyFill="1" applyBorder="1" applyAlignment="1">
      <alignment wrapText="1"/>
    </xf>
    <xf numFmtId="164" fontId="0" fillId="0" borderId="0" xfId="0" applyNumberFormat="1" applyFill="1"/>
    <xf numFmtId="0" fontId="0" fillId="0" borderId="0" xfId="0"/>
    <xf numFmtId="14" fontId="0" fillId="0" borderId="0" xfId="0" applyNumberFormat="1"/>
    <xf numFmtId="14" fontId="11" fillId="0" borderId="0" xfId="0" applyNumberFormat="1" applyFont="1" applyBorder="1" applyAlignment="1" applyProtection="1"/>
    <xf numFmtId="14" fontId="0" fillId="0" borderId="0" xfId="0" applyNumberFormat="1" applyBorder="1"/>
    <xf numFmtId="0" fontId="0" fillId="0" borderId="0" xfId="0"/>
    <xf numFmtId="0" fontId="12" fillId="0" borderId="0" xfId="0" applyFont="1" applyAlignment="1">
      <alignment vertical="center"/>
    </xf>
    <xf numFmtId="0" fontId="13" fillId="0" borderId="0" xfId="0" applyFont="1"/>
    <xf numFmtId="14" fontId="13" fillId="0" borderId="0" xfId="0" applyNumberFormat="1" applyFont="1" applyBorder="1"/>
    <xf numFmtId="0" fontId="1" fillId="3" borderId="1" xfId="0" applyFont="1" applyFill="1" applyBorder="1"/>
    <xf numFmtId="0" fontId="4" fillId="3" borderId="1" xfId="0" applyFont="1" applyFill="1" applyBorder="1" applyAlignment="1">
      <alignment vertical="center"/>
    </xf>
    <xf numFmtId="0" fontId="4" fillId="3" borderId="1" xfId="0" applyFont="1" applyFill="1" applyBorder="1" applyAlignment="1">
      <alignment vertical="center" wrapText="1"/>
    </xf>
    <xf numFmtId="0" fontId="3" fillId="3" borderId="1" xfId="0" applyFont="1" applyFill="1" applyBorder="1" applyAlignment="1">
      <alignment vertical="center"/>
    </xf>
    <xf numFmtId="0" fontId="3" fillId="3" borderId="1" xfId="0" applyFont="1" applyFill="1" applyBorder="1" applyAlignment="1">
      <alignment vertical="center" wrapText="1"/>
    </xf>
    <xf numFmtId="0" fontId="0" fillId="3" borderId="0" xfId="0" applyFont="1" applyFill="1" applyBorder="1"/>
    <xf numFmtId="0" fontId="0" fillId="0" borderId="0" xfId="0" applyFont="1" applyFill="1" applyBorder="1" applyAlignment="1">
      <alignment vertical="top"/>
    </xf>
    <xf numFmtId="0" fontId="0" fillId="0" borderId="0" xfId="0" applyFont="1" applyFill="1" applyBorder="1" applyAlignment="1" applyProtection="1">
      <alignment vertical="top"/>
      <protection hidden="1"/>
    </xf>
    <xf numFmtId="0" fontId="0" fillId="0" borderId="0" xfId="0" applyFill="1" applyBorder="1" applyAlignment="1">
      <alignment vertical="top"/>
    </xf>
    <xf numFmtId="0" fontId="0" fillId="0" borderId="0" xfId="0" applyFill="1" applyBorder="1" applyAlignment="1"/>
    <xf numFmtId="6" fontId="0" fillId="0" borderId="0" xfId="0" applyNumberFormat="1" applyFont="1" applyFill="1" applyBorder="1" applyAlignment="1">
      <alignment vertical="top"/>
    </xf>
    <xf numFmtId="16" fontId="0" fillId="0" borderId="0" xfId="0" applyNumberFormat="1" applyFont="1" applyFill="1" applyBorder="1" applyAlignment="1">
      <alignment vertical="top"/>
    </xf>
    <xf numFmtId="0" fontId="0" fillId="0" borderId="0" xfId="0" applyFont="1" applyFill="1" applyBorder="1" applyAlignment="1">
      <alignment horizontal="left" vertical="top"/>
    </xf>
    <xf numFmtId="0" fontId="0" fillId="0" borderId="0" xfId="0" applyBorder="1" applyAlignment="1"/>
    <xf numFmtId="0" fontId="0" fillId="0" borderId="0" xfId="0" applyAlignment="1"/>
    <xf numFmtId="0" fontId="1" fillId="0" borderId="0" xfId="0" applyFont="1" applyAlignment="1"/>
    <xf numFmtId="49" fontId="0" fillId="3" borderId="4" xfId="0" applyNumberFormat="1" applyFont="1" applyFill="1" applyBorder="1" applyAlignment="1"/>
    <xf numFmtId="0" fontId="0" fillId="3" borderId="1" xfId="0" applyFill="1" applyBorder="1" applyAlignment="1"/>
    <xf numFmtId="0" fontId="0" fillId="3" borderId="4" xfId="0" applyFill="1" applyBorder="1" applyAlignment="1"/>
    <xf numFmtId="0" fontId="0" fillId="0" borderId="0" xfId="0" applyFont="1" applyFill="1" applyAlignment="1"/>
    <xf numFmtId="0" fontId="4" fillId="0" borderId="0" xfId="0" applyFont="1" applyBorder="1" applyAlignment="1">
      <alignment vertical="center"/>
    </xf>
    <xf numFmtId="0" fontId="0" fillId="3" borderId="4" xfId="0" applyFont="1" applyFill="1" applyBorder="1" applyAlignment="1"/>
    <xf numFmtId="0" fontId="0" fillId="0" borderId="0" xfId="0" applyFont="1" applyAlignment="1"/>
    <xf numFmtId="0" fontId="4" fillId="0" borderId="0" xfId="0" applyFont="1" applyFill="1" applyBorder="1" applyAlignment="1">
      <alignment vertical="center"/>
    </xf>
    <xf numFmtId="0" fontId="1" fillId="0" borderId="0" xfId="0" applyFont="1" applyFill="1" applyBorder="1" applyAlignment="1">
      <alignment horizontal="center"/>
    </xf>
    <xf numFmtId="49" fontId="0" fillId="0" borderId="0" xfId="0" applyNumberFormat="1"/>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8"/>
  <sheetViews>
    <sheetView tabSelected="1" zoomScaleNormal="100" workbookViewId="0">
      <selection activeCell="A2" sqref="A2"/>
    </sheetView>
  </sheetViews>
  <sheetFormatPr defaultRowHeight="15" x14ac:dyDescent="0.25"/>
  <cols>
    <col min="1" max="1" width="22.140625" customWidth="1"/>
    <col min="2" max="2" width="21.140625" style="16" customWidth="1"/>
    <col min="3" max="3" width="46.85546875" style="47" customWidth="1"/>
    <col min="5" max="5" width="8.85546875" style="46"/>
  </cols>
  <sheetData>
    <row r="1" spans="1:15" x14ac:dyDescent="0.25">
      <c r="A1" t="s">
        <v>707</v>
      </c>
      <c r="B1"/>
      <c r="C1" s="45"/>
      <c r="E1" s="45"/>
    </row>
    <row r="2" spans="1:15" x14ac:dyDescent="0.25">
      <c r="A2" t="s">
        <v>708</v>
      </c>
      <c r="B2"/>
      <c r="C2" s="46"/>
    </row>
    <row r="3" spans="1:15" ht="60" x14ac:dyDescent="0.25">
      <c r="B3" s="14" t="s">
        <v>0</v>
      </c>
      <c r="G3" s="1"/>
      <c r="H3" s="2"/>
      <c r="I3" s="1"/>
      <c r="J3" s="1"/>
      <c r="K3" s="1"/>
      <c r="L3" s="1"/>
    </row>
    <row r="4" spans="1:15" x14ac:dyDescent="0.25">
      <c r="A4" s="3" t="s">
        <v>1</v>
      </c>
      <c r="B4" s="15" t="s">
        <v>2</v>
      </c>
      <c r="C4" s="48" t="s">
        <v>3</v>
      </c>
      <c r="D4" s="3" t="s">
        <v>4</v>
      </c>
      <c r="E4" s="53" t="s">
        <v>5</v>
      </c>
      <c r="F4" s="1"/>
      <c r="G4" s="4"/>
      <c r="H4" s="1"/>
      <c r="I4" s="1"/>
      <c r="J4" s="1"/>
      <c r="K4" s="1"/>
    </row>
    <row r="5" spans="1:15" x14ac:dyDescent="0.25">
      <c r="A5" s="3" t="s">
        <v>6</v>
      </c>
      <c r="B5" s="16" t="s">
        <v>7</v>
      </c>
      <c r="C5" s="71" t="s">
        <v>706</v>
      </c>
      <c r="D5" s="75"/>
      <c r="F5" s="1"/>
      <c r="G5" s="4"/>
      <c r="H5" s="1"/>
      <c r="I5" s="1"/>
      <c r="J5" s="1"/>
      <c r="K5" s="1"/>
    </row>
    <row r="6" spans="1:15" s="71" customFormat="1" x14ac:dyDescent="0.25">
      <c r="A6" s="3" t="s">
        <v>704</v>
      </c>
      <c r="B6" s="71" t="s">
        <v>7</v>
      </c>
      <c r="C6" s="100" t="s">
        <v>705</v>
      </c>
      <c r="D6" s="92"/>
      <c r="G6" s="3"/>
    </row>
    <row r="7" spans="1:15" x14ac:dyDescent="0.25">
      <c r="A7" s="3" t="s">
        <v>8</v>
      </c>
      <c r="B7" s="17" t="s">
        <v>9</v>
      </c>
      <c r="C7" s="49" t="s">
        <v>281</v>
      </c>
      <c r="D7" s="40"/>
      <c r="F7" s="1"/>
      <c r="G7" s="1"/>
      <c r="H7" s="1"/>
      <c r="I7" s="1"/>
      <c r="J7" s="1"/>
      <c r="K7" s="1"/>
    </row>
    <row r="8" spans="1:15" s="89" customFormat="1" x14ac:dyDescent="0.25">
      <c r="A8" s="90" t="s">
        <v>10</v>
      </c>
      <c r="B8" s="89" t="s">
        <v>11</v>
      </c>
      <c r="C8" s="91" t="s">
        <v>100</v>
      </c>
      <c r="D8" s="92"/>
      <c r="E8" s="93"/>
      <c r="F8" s="94"/>
      <c r="G8" s="94"/>
      <c r="H8" s="94"/>
      <c r="I8" s="94"/>
      <c r="J8" s="94"/>
      <c r="K8" s="94"/>
    </row>
    <row r="9" spans="1:15" s="89" customFormat="1" x14ac:dyDescent="0.25">
      <c r="A9" s="90" t="s">
        <v>12</v>
      </c>
      <c r="B9" s="89" t="s">
        <v>13</v>
      </c>
      <c r="C9" s="91" t="s">
        <v>104</v>
      </c>
      <c r="D9" s="92"/>
      <c r="E9" s="93"/>
      <c r="F9" s="94"/>
      <c r="G9" s="94"/>
      <c r="H9" s="94"/>
      <c r="I9" s="94"/>
      <c r="J9" s="94"/>
      <c r="K9" s="94"/>
    </row>
    <row r="10" spans="1:15" s="89" customFormat="1" x14ac:dyDescent="0.25">
      <c r="A10" s="90" t="s">
        <v>14</v>
      </c>
      <c r="B10" s="89" t="s">
        <v>15</v>
      </c>
      <c r="C10" s="91" t="s">
        <v>101</v>
      </c>
      <c r="D10" s="92"/>
      <c r="E10" s="93"/>
      <c r="F10" s="94"/>
      <c r="G10" s="94"/>
      <c r="H10" s="94"/>
      <c r="I10" s="94"/>
      <c r="J10" s="94"/>
      <c r="K10" s="94"/>
    </row>
    <row r="11" spans="1:15" s="89" customFormat="1" x14ac:dyDescent="0.25">
      <c r="A11" s="90" t="s">
        <v>16</v>
      </c>
      <c r="B11" s="89" t="s">
        <v>17</v>
      </c>
      <c r="C11" s="91"/>
      <c r="D11" s="92"/>
      <c r="E11" s="93"/>
      <c r="F11" s="94"/>
      <c r="G11" s="94"/>
      <c r="H11" s="94"/>
      <c r="I11" s="94"/>
      <c r="J11" s="94"/>
      <c r="K11" s="94"/>
    </row>
    <row r="12" spans="1:15" s="89" customFormat="1" x14ac:dyDescent="0.25">
      <c r="A12" s="90" t="s">
        <v>18</v>
      </c>
      <c r="B12" s="89" t="s">
        <v>19</v>
      </c>
      <c r="C12" s="91"/>
      <c r="D12" s="92"/>
      <c r="E12" s="93"/>
    </row>
    <row r="13" spans="1:15" s="89" customFormat="1" x14ac:dyDescent="0.25">
      <c r="A13" s="90" t="s">
        <v>20</v>
      </c>
      <c r="B13" s="89" t="s">
        <v>21</v>
      </c>
      <c r="C13" s="91" t="s">
        <v>106</v>
      </c>
      <c r="D13" s="92"/>
      <c r="E13" s="93"/>
    </row>
    <row r="14" spans="1:15" s="89" customFormat="1" x14ac:dyDescent="0.25">
      <c r="A14" s="6" t="s">
        <v>22</v>
      </c>
      <c r="B14" s="95" t="s">
        <v>23</v>
      </c>
      <c r="C14" s="91" t="s">
        <v>102</v>
      </c>
      <c r="D14" s="76"/>
      <c r="E14" s="96"/>
      <c r="F14" s="97"/>
      <c r="G14" s="97"/>
      <c r="H14" s="97"/>
      <c r="I14" s="97"/>
      <c r="J14" s="97"/>
      <c r="K14" s="97"/>
      <c r="L14" s="97"/>
      <c r="M14" s="97"/>
      <c r="N14" s="97"/>
      <c r="O14" s="97"/>
    </row>
    <row r="15" spans="1:15" s="89" customFormat="1" x14ac:dyDescent="0.25">
      <c r="A15" s="6" t="s">
        <v>24</v>
      </c>
      <c r="B15" s="95" t="s">
        <v>25</v>
      </c>
      <c r="C15" s="91" t="s">
        <v>103</v>
      </c>
      <c r="D15" s="76"/>
      <c r="E15" s="96"/>
      <c r="F15" s="97"/>
      <c r="G15" s="97"/>
      <c r="H15" s="97"/>
      <c r="I15" s="97"/>
      <c r="J15" s="97"/>
      <c r="K15" s="97"/>
      <c r="L15" s="97"/>
      <c r="M15" s="97"/>
      <c r="N15" s="97"/>
      <c r="O15" s="97"/>
    </row>
    <row r="16" spans="1:15" s="89" customFormat="1" x14ac:dyDescent="0.25">
      <c r="A16" s="6" t="s">
        <v>26</v>
      </c>
      <c r="B16" s="95" t="s">
        <v>27</v>
      </c>
      <c r="C16" s="91"/>
      <c r="D16" s="76"/>
      <c r="E16" s="96"/>
      <c r="F16" s="97"/>
      <c r="G16" s="97"/>
      <c r="H16" s="97"/>
      <c r="I16" s="97"/>
      <c r="J16" s="97"/>
      <c r="K16" s="97"/>
      <c r="L16" s="97"/>
      <c r="M16" s="97"/>
      <c r="N16" s="97"/>
      <c r="O16" s="97"/>
    </row>
    <row r="17" spans="1:15" s="89" customFormat="1" x14ac:dyDescent="0.25">
      <c r="A17" s="6" t="s">
        <v>28</v>
      </c>
      <c r="B17" s="95" t="s">
        <v>23</v>
      </c>
      <c r="C17" s="91" t="s">
        <v>102</v>
      </c>
      <c r="D17" s="76"/>
      <c r="E17" s="96"/>
      <c r="F17" s="97"/>
      <c r="G17" s="97"/>
      <c r="H17" s="97"/>
      <c r="I17" s="97"/>
      <c r="J17" s="97"/>
      <c r="K17" s="97"/>
      <c r="L17" s="97"/>
      <c r="M17" s="97"/>
      <c r="N17" s="97"/>
      <c r="O17" s="97"/>
    </row>
    <row r="18" spans="1:15" s="89" customFormat="1" x14ac:dyDescent="0.25">
      <c r="A18" s="6" t="s">
        <v>29</v>
      </c>
      <c r="B18" s="95" t="s">
        <v>25</v>
      </c>
      <c r="C18" s="91" t="s">
        <v>103</v>
      </c>
      <c r="D18" s="76"/>
      <c r="E18" s="96"/>
      <c r="F18" s="97"/>
      <c r="G18" s="97"/>
      <c r="H18" s="97"/>
      <c r="I18" s="97"/>
      <c r="J18" s="97"/>
      <c r="K18" s="97"/>
      <c r="L18" s="97"/>
      <c r="M18" s="97"/>
      <c r="N18" s="97"/>
      <c r="O18" s="97"/>
    </row>
    <row r="19" spans="1:15" s="89" customFormat="1" x14ac:dyDescent="0.25">
      <c r="A19" s="6" t="s">
        <v>30</v>
      </c>
      <c r="B19" s="95" t="s">
        <v>31</v>
      </c>
      <c r="C19" s="91" t="s">
        <v>105</v>
      </c>
      <c r="D19" s="76"/>
      <c r="E19" s="96"/>
      <c r="F19" s="97"/>
      <c r="G19" s="97"/>
      <c r="H19" s="97"/>
      <c r="I19" s="97"/>
      <c r="J19" s="97"/>
      <c r="K19" s="97"/>
      <c r="L19" s="97"/>
      <c r="M19" s="97"/>
      <c r="N19" s="97"/>
      <c r="O19" s="97"/>
    </row>
    <row r="20" spans="1:15" s="89" customFormat="1" x14ac:dyDescent="0.25">
      <c r="A20" s="6" t="s">
        <v>32</v>
      </c>
      <c r="B20" s="95" t="s">
        <v>23</v>
      </c>
      <c r="C20" s="91" t="s">
        <v>102</v>
      </c>
      <c r="D20" s="76"/>
      <c r="E20" s="96"/>
      <c r="F20" s="97"/>
      <c r="G20" s="97"/>
      <c r="H20" s="97"/>
      <c r="I20" s="97"/>
      <c r="J20" s="97"/>
      <c r="K20" s="97"/>
      <c r="L20" s="97"/>
      <c r="M20" s="97"/>
      <c r="N20" s="97"/>
      <c r="O20" s="97"/>
    </row>
    <row r="21" spans="1:15" s="89" customFormat="1" x14ac:dyDescent="0.25">
      <c r="A21" s="6" t="s">
        <v>33</v>
      </c>
      <c r="B21" s="95" t="s">
        <v>25</v>
      </c>
      <c r="C21" s="91" t="s">
        <v>103</v>
      </c>
      <c r="D21" s="76"/>
      <c r="E21" s="96"/>
      <c r="F21" s="97"/>
      <c r="G21" s="97"/>
      <c r="H21" s="97"/>
      <c r="I21" s="97"/>
      <c r="J21" s="97"/>
      <c r="K21" s="97"/>
      <c r="L21" s="97"/>
      <c r="M21" s="97"/>
      <c r="N21" s="97"/>
      <c r="O21" s="97"/>
    </row>
    <row r="22" spans="1:15" s="89" customFormat="1" x14ac:dyDescent="0.25">
      <c r="A22" s="6" t="s">
        <v>34</v>
      </c>
      <c r="B22" s="95" t="s">
        <v>35</v>
      </c>
      <c r="C22" s="91" t="s">
        <v>105</v>
      </c>
      <c r="D22" s="76"/>
      <c r="E22" s="96"/>
      <c r="F22" s="97"/>
      <c r="G22" s="97"/>
      <c r="H22" s="97"/>
      <c r="I22" s="97"/>
      <c r="J22" s="97"/>
      <c r="K22" s="97"/>
      <c r="L22" s="97"/>
      <c r="M22" s="97"/>
      <c r="N22" s="97"/>
      <c r="O22" s="97"/>
    </row>
    <row r="23" spans="1:15" s="89" customFormat="1" x14ac:dyDescent="0.25">
      <c r="A23" s="6" t="s">
        <v>36</v>
      </c>
      <c r="B23" s="95"/>
      <c r="C23" s="91" t="s">
        <v>282</v>
      </c>
      <c r="D23" s="76"/>
      <c r="E23" s="96"/>
      <c r="F23" s="97"/>
      <c r="G23" s="97"/>
      <c r="H23" s="97"/>
      <c r="I23" s="97"/>
      <c r="J23" s="97"/>
      <c r="K23" s="97"/>
      <c r="L23" s="97"/>
      <c r="M23" s="97"/>
      <c r="N23" s="97"/>
      <c r="O23" s="97"/>
    </row>
    <row r="24" spans="1:15" s="89" customFormat="1" x14ac:dyDescent="0.25">
      <c r="A24" s="6" t="s">
        <v>37</v>
      </c>
      <c r="B24" s="95" t="s">
        <v>38</v>
      </c>
      <c r="C24" s="91"/>
      <c r="D24" s="76"/>
      <c r="E24" s="96"/>
      <c r="F24" s="97"/>
      <c r="G24" s="97"/>
      <c r="H24" s="97"/>
      <c r="I24" s="97"/>
      <c r="J24" s="97"/>
      <c r="K24" s="97"/>
      <c r="L24" s="97"/>
      <c r="M24" s="97"/>
      <c r="N24" s="97"/>
      <c r="O24" s="97"/>
    </row>
    <row r="25" spans="1:15" s="89" customFormat="1" x14ac:dyDescent="0.25">
      <c r="A25" s="90" t="s">
        <v>39</v>
      </c>
      <c r="B25" s="98" t="s">
        <v>40</v>
      </c>
      <c r="C25" s="91" t="s">
        <v>283</v>
      </c>
      <c r="D25" s="92"/>
      <c r="E25" s="93"/>
    </row>
    <row r="26" spans="1:15" ht="15" customHeight="1" x14ac:dyDescent="0.25">
      <c r="A26" s="3" t="s">
        <v>41</v>
      </c>
      <c r="B26" s="19" t="s">
        <v>42</v>
      </c>
      <c r="C26" s="49" t="s">
        <v>693</v>
      </c>
      <c r="D26" s="40"/>
      <c r="F26" s="8"/>
      <c r="G26" s="4"/>
      <c r="H26" s="2"/>
      <c r="I26" s="8"/>
    </row>
    <row r="27" spans="1:15" ht="15" customHeight="1" x14ac:dyDescent="0.25">
      <c r="A27" s="3" t="s">
        <v>43</v>
      </c>
      <c r="B27" s="19" t="s">
        <v>44</v>
      </c>
      <c r="C27" s="49">
        <v>140</v>
      </c>
      <c r="D27" s="40"/>
      <c r="F27" s="8"/>
      <c r="G27" s="8"/>
      <c r="H27" s="8"/>
      <c r="I27" s="8"/>
    </row>
    <row r="28" spans="1:15" ht="15" customHeight="1" x14ac:dyDescent="0.25">
      <c r="A28" s="3" t="s">
        <v>45</v>
      </c>
      <c r="B28" s="19" t="s">
        <v>46</v>
      </c>
      <c r="C28" s="49" t="s">
        <v>288</v>
      </c>
      <c r="D28" s="40"/>
    </row>
    <row r="29" spans="1:15" ht="15" customHeight="1" x14ac:dyDescent="0.25">
      <c r="A29" s="3" t="s">
        <v>47</v>
      </c>
      <c r="B29" s="19" t="s">
        <v>48</v>
      </c>
      <c r="C29" s="49" t="s">
        <v>364</v>
      </c>
      <c r="D29" s="40"/>
      <c r="E29" s="46" t="s">
        <v>284</v>
      </c>
    </row>
    <row r="30" spans="1:15" ht="15" customHeight="1" x14ac:dyDescent="0.25">
      <c r="A30" s="3" t="s">
        <v>49</v>
      </c>
      <c r="B30" s="19" t="s">
        <v>50</v>
      </c>
      <c r="C30" s="49" t="s">
        <v>694</v>
      </c>
      <c r="D30" s="40"/>
    </row>
    <row r="31" spans="1:15" ht="15" customHeight="1" x14ac:dyDescent="0.25">
      <c r="A31" s="3" t="s">
        <v>51</v>
      </c>
      <c r="B31" s="19" t="s">
        <v>52</v>
      </c>
      <c r="C31" s="49" t="s">
        <v>109</v>
      </c>
      <c r="D31" s="40"/>
    </row>
    <row r="32" spans="1:15" ht="15" customHeight="1" x14ac:dyDescent="0.25">
      <c r="A32" s="3" t="s">
        <v>53</v>
      </c>
      <c r="B32" s="19" t="s">
        <v>54</v>
      </c>
      <c r="C32" s="49" t="s">
        <v>109</v>
      </c>
      <c r="D32" s="40"/>
    </row>
    <row r="33" spans="1:15" ht="15" customHeight="1" x14ac:dyDescent="0.25">
      <c r="A33" s="3"/>
      <c r="B33" s="19"/>
      <c r="C33" s="49"/>
      <c r="D33" s="8"/>
    </row>
    <row r="34" spans="1:15" ht="45" x14ac:dyDescent="0.25">
      <c r="A34" s="4" t="s">
        <v>55</v>
      </c>
      <c r="B34" s="19" t="s">
        <v>56</v>
      </c>
      <c r="C34" s="49" t="s">
        <v>285</v>
      </c>
      <c r="D34" s="43"/>
    </row>
    <row r="35" spans="1:15" ht="15" customHeight="1" x14ac:dyDescent="0.25">
      <c r="A35" s="4" t="s">
        <v>57</v>
      </c>
      <c r="B35" s="19" t="s">
        <v>58</v>
      </c>
      <c r="C35" s="49" t="s">
        <v>286</v>
      </c>
      <c r="D35" s="45"/>
    </row>
    <row r="36" spans="1:15" ht="15" customHeight="1" x14ac:dyDescent="0.25">
      <c r="A36" s="4" t="s">
        <v>59</v>
      </c>
      <c r="B36" s="19" t="s">
        <v>60</v>
      </c>
      <c r="C36" s="49" t="s">
        <v>287</v>
      </c>
      <c r="D36" s="46"/>
    </row>
    <row r="37" spans="1:15" ht="15" customHeight="1" x14ac:dyDescent="0.25">
      <c r="A37" s="4" t="s">
        <v>61</v>
      </c>
      <c r="B37" s="19" t="s">
        <v>62</v>
      </c>
      <c r="D37" s="46"/>
    </row>
    <row r="38" spans="1:15" ht="15" customHeight="1" x14ac:dyDescent="0.25">
      <c r="A38" s="4" t="s">
        <v>63</v>
      </c>
      <c r="B38" s="20" t="s">
        <v>64</v>
      </c>
      <c r="C38" s="49" t="s">
        <v>106</v>
      </c>
      <c r="D38" s="46"/>
    </row>
    <row r="39" spans="1:15" ht="15" customHeight="1" x14ac:dyDescent="0.25">
      <c r="A39" s="4" t="s">
        <v>65</v>
      </c>
      <c r="B39" s="19" t="s">
        <v>66</v>
      </c>
      <c r="C39" s="49" t="s">
        <v>108</v>
      </c>
      <c r="D39" s="46"/>
      <c r="F39" s="8"/>
      <c r="G39" s="8"/>
      <c r="H39" s="8"/>
      <c r="I39" s="8"/>
      <c r="J39" s="8"/>
      <c r="K39" s="8"/>
      <c r="L39" s="8"/>
      <c r="M39" s="8"/>
      <c r="N39" s="8"/>
      <c r="O39" s="8"/>
    </row>
    <row r="40" spans="1:15" ht="15" customHeight="1" x14ac:dyDescent="0.25">
      <c r="A40" s="4" t="s">
        <v>67</v>
      </c>
      <c r="B40" s="19" t="s">
        <v>68</v>
      </c>
      <c r="C40" s="49" t="s">
        <v>107</v>
      </c>
      <c r="D40" s="46"/>
      <c r="F40" s="8"/>
      <c r="G40" s="8"/>
      <c r="H40" s="8"/>
      <c r="I40" s="8"/>
      <c r="J40" s="8"/>
      <c r="K40" s="8"/>
      <c r="L40" s="8"/>
      <c r="M40" s="8"/>
      <c r="N40" s="8"/>
      <c r="O40" s="8"/>
    </row>
    <row r="41" spans="1:15" ht="15" customHeight="1" x14ac:dyDescent="0.25">
      <c r="A41" s="4" t="s">
        <v>69</v>
      </c>
      <c r="B41" s="19" t="s">
        <v>70</v>
      </c>
      <c r="C41" s="49" t="s">
        <v>106</v>
      </c>
      <c r="D41" s="46"/>
      <c r="F41" s="8"/>
      <c r="G41" s="8"/>
      <c r="H41" s="8"/>
      <c r="I41" s="8"/>
      <c r="J41" s="8"/>
      <c r="K41" s="8"/>
      <c r="L41" s="8"/>
      <c r="M41" s="8"/>
      <c r="N41" s="8"/>
      <c r="O41" s="8"/>
    </row>
    <row r="42" spans="1:15" ht="15" customHeight="1" x14ac:dyDescent="0.25">
      <c r="A42" s="4" t="s">
        <v>71</v>
      </c>
      <c r="B42" s="19" t="s">
        <v>72</v>
      </c>
      <c r="C42" s="49"/>
      <c r="D42" s="46"/>
      <c r="F42" s="8"/>
      <c r="G42" s="8"/>
      <c r="H42" s="8"/>
      <c r="I42" s="8"/>
      <c r="J42" s="8"/>
      <c r="K42" s="8"/>
      <c r="L42" s="8"/>
      <c r="M42" s="8"/>
      <c r="N42" s="8"/>
      <c r="O42" s="8"/>
    </row>
    <row r="43" spans="1:15" ht="15" customHeight="1" x14ac:dyDescent="0.25">
      <c r="A43" s="4" t="s">
        <v>73</v>
      </c>
      <c r="B43" s="19" t="s">
        <v>74</v>
      </c>
      <c r="C43" s="31" t="s">
        <v>362</v>
      </c>
      <c r="D43" s="52"/>
    </row>
    <row r="44" spans="1:15" ht="15" customHeight="1" x14ac:dyDescent="0.25">
      <c r="A44" s="3"/>
      <c r="B44" s="19"/>
      <c r="C44" s="50" t="s">
        <v>363</v>
      </c>
      <c r="D44" s="8"/>
    </row>
    <row r="45" spans="1:15" ht="15" customHeight="1" x14ac:dyDescent="0.25">
      <c r="A45" s="5"/>
      <c r="B45" s="19"/>
      <c r="I45" s="8"/>
    </row>
    <row r="46" spans="1:15" ht="15" customHeight="1" x14ac:dyDescent="0.25">
      <c r="B46" s="14" t="s">
        <v>75</v>
      </c>
      <c r="J46" s="8"/>
    </row>
    <row r="47" spans="1:15" ht="15" customHeight="1" x14ac:dyDescent="0.25">
      <c r="B47" s="21" t="s">
        <v>76</v>
      </c>
      <c r="C47" s="48" t="s">
        <v>77</v>
      </c>
      <c r="D47" s="9" t="s">
        <v>78</v>
      </c>
      <c r="E47" s="53" t="s">
        <v>79</v>
      </c>
      <c r="F47" s="9" t="s">
        <v>80</v>
      </c>
      <c r="G47" s="9" t="s">
        <v>81</v>
      </c>
      <c r="H47" s="9" t="s">
        <v>82</v>
      </c>
      <c r="I47" s="10"/>
      <c r="J47" s="10"/>
      <c r="K47" s="10"/>
    </row>
    <row r="48" spans="1:15" ht="15" customHeight="1" x14ac:dyDescent="0.25">
      <c r="A48" s="3" t="s">
        <v>83</v>
      </c>
      <c r="B48" s="32" t="s">
        <v>289</v>
      </c>
      <c r="C48" s="32" t="s">
        <v>290</v>
      </c>
      <c r="D48" s="33" t="s">
        <v>291</v>
      </c>
      <c r="E48" s="33" t="s">
        <v>292</v>
      </c>
      <c r="F48" s="34" t="s">
        <v>293</v>
      </c>
      <c r="G48" s="40"/>
      <c r="H48" s="42"/>
      <c r="I48" s="10"/>
      <c r="J48" s="10"/>
    </row>
    <row r="49" spans="1:10" ht="15" customHeight="1" x14ac:dyDescent="0.25">
      <c r="A49" s="3" t="s">
        <v>84</v>
      </c>
      <c r="B49" s="32" t="s">
        <v>294</v>
      </c>
      <c r="C49" s="33" t="s">
        <v>295</v>
      </c>
      <c r="D49" s="33" t="s">
        <v>291</v>
      </c>
      <c r="E49" s="33" t="s">
        <v>296</v>
      </c>
      <c r="F49" s="34" t="s">
        <v>297</v>
      </c>
      <c r="G49" s="40"/>
      <c r="H49" s="42"/>
      <c r="I49" s="10"/>
      <c r="J49" s="10"/>
    </row>
    <row r="50" spans="1:10" ht="15" customHeight="1" x14ac:dyDescent="0.25">
      <c r="A50" s="3" t="s">
        <v>307</v>
      </c>
      <c r="B50" s="35" t="s">
        <v>298</v>
      </c>
      <c r="C50" s="32" t="s">
        <v>299</v>
      </c>
      <c r="D50" s="33" t="s">
        <v>291</v>
      </c>
      <c r="E50" s="33" t="s">
        <v>296</v>
      </c>
      <c r="F50" s="33" t="s">
        <v>297</v>
      </c>
      <c r="G50" s="40"/>
      <c r="H50" s="42"/>
      <c r="I50" s="10"/>
      <c r="J50" s="10"/>
    </row>
    <row r="51" spans="1:10" ht="15" customHeight="1" x14ac:dyDescent="0.25">
      <c r="A51" s="9" t="s">
        <v>308</v>
      </c>
      <c r="B51" s="35" t="s">
        <v>300</v>
      </c>
      <c r="C51" s="32" t="s">
        <v>301</v>
      </c>
      <c r="D51" s="33" t="s">
        <v>291</v>
      </c>
      <c r="E51" s="33" t="s">
        <v>302</v>
      </c>
      <c r="F51" s="33" t="s">
        <v>303</v>
      </c>
      <c r="G51" s="36"/>
      <c r="H51" s="10"/>
      <c r="I51" s="10"/>
      <c r="J51" s="10"/>
    </row>
    <row r="52" spans="1:10" ht="15" customHeight="1" x14ac:dyDescent="0.25">
      <c r="A52" s="9" t="s">
        <v>309</v>
      </c>
      <c r="B52" s="35" t="s">
        <v>304</v>
      </c>
      <c r="C52" s="32" t="s">
        <v>305</v>
      </c>
      <c r="D52" s="33" t="s">
        <v>291</v>
      </c>
      <c r="E52" s="33" t="s">
        <v>306</v>
      </c>
      <c r="F52" s="33" t="s">
        <v>297</v>
      </c>
      <c r="G52" s="36"/>
      <c r="H52" s="10"/>
      <c r="I52" s="10"/>
      <c r="J52" s="10"/>
    </row>
    <row r="53" spans="1:10" ht="15" customHeight="1" x14ac:dyDescent="0.25">
      <c r="A53" s="11"/>
      <c r="B53" s="22"/>
      <c r="C53" s="51"/>
      <c r="D53" s="11"/>
      <c r="E53" s="54"/>
      <c r="F53" s="11"/>
      <c r="G53" s="10"/>
      <c r="H53" s="10"/>
      <c r="I53" s="10"/>
      <c r="J53" s="10"/>
    </row>
    <row r="54" spans="1:10" ht="15" customHeight="1" x14ac:dyDescent="0.25">
      <c r="A54" s="9" t="s">
        <v>85</v>
      </c>
      <c r="B54" s="44"/>
      <c r="C54" s="51"/>
      <c r="D54" s="11"/>
      <c r="E54" s="54"/>
      <c r="F54" s="10"/>
      <c r="G54" s="10"/>
      <c r="H54" s="10"/>
      <c r="I54" s="10"/>
    </row>
    <row r="55" spans="1:10" ht="15" customHeight="1" x14ac:dyDescent="0.25">
      <c r="A55" s="9"/>
      <c r="B55" s="22"/>
      <c r="C55" s="51"/>
      <c r="D55" s="11"/>
      <c r="E55" s="54"/>
      <c r="F55" s="10"/>
      <c r="G55" s="10"/>
      <c r="H55" s="10"/>
      <c r="I55" s="10"/>
    </row>
    <row r="56" spans="1:10" ht="15" customHeight="1" x14ac:dyDescent="0.25">
      <c r="A56" s="12" t="s">
        <v>86</v>
      </c>
      <c r="B56" s="22"/>
      <c r="C56" s="51"/>
      <c r="D56" s="11"/>
      <c r="E56" s="54"/>
      <c r="F56" s="10"/>
      <c r="G56" s="10"/>
      <c r="H56" s="10"/>
      <c r="I56" s="10"/>
    </row>
    <row r="57" spans="1:10" ht="15" customHeight="1" x14ac:dyDescent="0.25">
      <c r="A57" s="3" t="s">
        <v>87</v>
      </c>
      <c r="B57" s="15" t="s">
        <v>88</v>
      </c>
      <c r="C57" s="48" t="s">
        <v>82</v>
      </c>
      <c r="D57" s="11"/>
      <c r="H57" s="8"/>
    </row>
    <row r="58" spans="1:10" ht="15" customHeight="1" x14ac:dyDescent="0.25">
      <c r="A58" s="37" t="s">
        <v>703</v>
      </c>
      <c r="B58" s="44" t="s">
        <v>310</v>
      </c>
      <c r="C58" s="32" t="s">
        <v>311</v>
      </c>
      <c r="D58" s="11"/>
      <c r="E58" s="54"/>
      <c r="F58" s="11"/>
      <c r="G58" s="10"/>
      <c r="H58" s="10"/>
      <c r="I58" s="10"/>
      <c r="J58" s="10"/>
    </row>
    <row r="59" spans="1:10" x14ac:dyDescent="0.25">
      <c r="A59" s="11"/>
      <c r="B59" s="22"/>
      <c r="C59" s="51"/>
      <c r="D59" s="11"/>
      <c r="E59" s="54"/>
      <c r="F59" s="11"/>
      <c r="G59" s="10"/>
      <c r="H59" s="10"/>
      <c r="I59" s="10"/>
      <c r="J59" s="10"/>
    </row>
    <row r="60" spans="1:10" x14ac:dyDescent="0.25">
      <c r="A60" s="3" t="s">
        <v>89</v>
      </c>
      <c r="B60" s="23"/>
      <c r="D60" s="10"/>
      <c r="F60" s="10"/>
      <c r="G60" s="10"/>
      <c r="H60" s="10"/>
      <c r="I60" s="10"/>
      <c r="J60" s="10"/>
    </row>
    <row r="61" spans="1:10" x14ac:dyDescent="0.25">
      <c r="A61" s="3" t="s">
        <v>90</v>
      </c>
      <c r="B61" s="15" t="s">
        <v>91</v>
      </c>
      <c r="C61" s="48" t="s">
        <v>92</v>
      </c>
      <c r="D61" s="3" t="s">
        <v>93</v>
      </c>
      <c r="E61" s="53" t="s">
        <v>82</v>
      </c>
      <c r="F61" s="10"/>
      <c r="G61" s="10"/>
      <c r="H61" s="10"/>
      <c r="I61" s="10"/>
      <c r="J61" s="10"/>
    </row>
    <row r="62" spans="1:10" ht="30" x14ac:dyDescent="0.25">
      <c r="A62" s="3" t="s">
        <v>94</v>
      </c>
      <c r="B62" s="38" t="s">
        <v>312</v>
      </c>
      <c r="C62" s="39" t="s">
        <v>695</v>
      </c>
      <c r="D62" s="40" t="s">
        <v>696</v>
      </c>
      <c r="E62" s="33" t="s">
        <v>313</v>
      </c>
    </row>
    <row r="63" spans="1:10" ht="30" x14ac:dyDescent="0.25">
      <c r="A63" s="3" t="s">
        <v>95</v>
      </c>
      <c r="B63" s="38" t="s">
        <v>314</v>
      </c>
      <c r="C63" s="39" t="s">
        <v>315</v>
      </c>
      <c r="D63" s="40" t="s">
        <v>316</v>
      </c>
      <c r="E63" s="40"/>
    </row>
    <row r="64" spans="1:10" ht="30" x14ac:dyDescent="0.25">
      <c r="A64" s="3" t="s">
        <v>96</v>
      </c>
      <c r="B64" s="38" t="s">
        <v>317</v>
      </c>
      <c r="C64" s="39" t="s">
        <v>318</v>
      </c>
      <c r="D64" s="40" t="s">
        <v>319</v>
      </c>
      <c r="E64" s="40"/>
    </row>
    <row r="66" spans="1:9" x14ac:dyDescent="0.25">
      <c r="A66" s="13" t="s">
        <v>97</v>
      </c>
      <c r="B66" s="23"/>
      <c r="D66" s="10"/>
      <c r="F66" s="10"/>
      <c r="G66" s="10"/>
      <c r="H66" s="10"/>
      <c r="I66" s="10"/>
    </row>
    <row r="67" spans="1:9" x14ac:dyDescent="0.25">
      <c r="A67" s="3" t="s">
        <v>98</v>
      </c>
      <c r="B67" s="21" t="s">
        <v>99</v>
      </c>
      <c r="D67" s="10"/>
      <c r="F67" s="10"/>
      <c r="G67" s="10"/>
      <c r="H67" s="10"/>
      <c r="I67" s="10"/>
    </row>
    <row r="68" spans="1:9" ht="75" x14ac:dyDescent="0.25">
      <c r="A68" s="41" t="s">
        <v>320</v>
      </c>
      <c r="B68" s="39" t="s">
        <v>321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1"/>
  <sheetViews>
    <sheetView topLeftCell="A44" workbookViewId="0">
      <selection activeCell="A57" sqref="A57"/>
    </sheetView>
  </sheetViews>
  <sheetFormatPr defaultRowHeight="15" x14ac:dyDescent="0.25"/>
  <cols>
    <col min="1" max="1" width="50" customWidth="1"/>
    <col min="2" max="5" width="16" customWidth="1"/>
  </cols>
  <sheetData>
    <row r="1" spans="1:4" x14ac:dyDescent="0.25">
      <c r="A1" t="s">
        <v>110</v>
      </c>
    </row>
    <row r="2" spans="1:4" x14ac:dyDescent="0.25">
      <c r="A2" t="s">
        <v>111</v>
      </c>
    </row>
    <row r="3" spans="1:4" x14ac:dyDescent="0.25">
      <c r="A3" t="s">
        <v>112</v>
      </c>
    </row>
    <row r="4" spans="1:4" x14ac:dyDescent="0.25">
      <c r="A4" t="s">
        <v>113</v>
      </c>
    </row>
    <row r="5" spans="1:4" x14ac:dyDescent="0.25">
      <c r="A5" s="24" t="s">
        <v>114</v>
      </c>
    </row>
    <row r="7" spans="1:4" ht="15" customHeight="1" x14ac:dyDescent="0.25">
      <c r="A7" s="25" t="s">
        <v>10</v>
      </c>
      <c r="B7" s="25" t="s">
        <v>115</v>
      </c>
      <c r="C7" s="25" t="s">
        <v>116</v>
      </c>
      <c r="D7" s="25" t="s">
        <v>117</v>
      </c>
    </row>
    <row r="8" spans="1:4" ht="15" customHeight="1" x14ac:dyDescent="0.25">
      <c r="A8" s="6" t="s">
        <v>118</v>
      </c>
      <c r="B8" s="6"/>
      <c r="C8" s="25"/>
      <c r="D8" s="25"/>
    </row>
    <row r="9" spans="1:4" ht="15" customHeight="1" x14ac:dyDescent="0.25">
      <c r="A9" s="18" t="s">
        <v>119</v>
      </c>
      <c r="B9" s="77"/>
      <c r="C9" s="77"/>
      <c r="D9" s="77"/>
    </row>
    <row r="10" spans="1:4" ht="15" customHeight="1" x14ac:dyDescent="0.25">
      <c r="A10" s="18" t="s">
        <v>120</v>
      </c>
      <c r="B10" s="77"/>
      <c r="C10" s="77"/>
      <c r="D10" s="77"/>
    </row>
    <row r="11" spans="1:4" ht="15" customHeight="1" x14ac:dyDescent="0.25">
      <c r="A11" s="18" t="s">
        <v>121</v>
      </c>
      <c r="B11" s="77"/>
      <c r="C11" s="77"/>
      <c r="D11" s="77"/>
    </row>
    <row r="12" spans="1:4" ht="15" customHeight="1" x14ac:dyDescent="0.25">
      <c r="A12" s="18" t="s">
        <v>122</v>
      </c>
      <c r="B12" s="77"/>
      <c r="C12" s="77"/>
      <c r="D12" s="77"/>
    </row>
    <row r="13" spans="1:4" ht="15" customHeight="1" x14ac:dyDescent="0.25">
      <c r="A13" s="18" t="s">
        <v>123</v>
      </c>
      <c r="B13" s="77"/>
      <c r="C13" s="77"/>
      <c r="D13" s="77"/>
    </row>
    <row r="14" spans="1:4" ht="15" customHeight="1" x14ac:dyDescent="0.25">
      <c r="A14" s="18" t="s">
        <v>124</v>
      </c>
      <c r="B14" s="77"/>
      <c r="C14" s="77"/>
      <c r="D14" s="77"/>
    </row>
    <row r="15" spans="1:4" ht="15" customHeight="1" x14ac:dyDescent="0.25">
      <c r="A15" s="18" t="s">
        <v>125</v>
      </c>
      <c r="B15" s="77"/>
      <c r="C15" s="77"/>
      <c r="D15" s="77"/>
    </row>
    <row r="16" spans="1:4" ht="15" customHeight="1" x14ac:dyDescent="0.25">
      <c r="A16" s="18" t="s">
        <v>126</v>
      </c>
      <c r="B16" s="77"/>
      <c r="C16" s="77"/>
      <c r="D16" s="77"/>
    </row>
    <row r="17" spans="1:4" ht="15" customHeight="1" x14ac:dyDescent="0.25">
      <c r="A17" s="18" t="s">
        <v>127</v>
      </c>
      <c r="B17" s="77"/>
      <c r="C17" s="77"/>
      <c r="D17" s="77"/>
    </row>
    <row r="18" spans="1:4" ht="15" customHeight="1" x14ac:dyDescent="0.25">
      <c r="A18" s="18" t="s">
        <v>128</v>
      </c>
      <c r="B18" s="77"/>
      <c r="C18" s="77"/>
      <c r="D18" s="77"/>
    </row>
    <row r="19" spans="1:4" ht="15" customHeight="1" x14ac:dyDescent="0.25">
      <c r="A19" s="6" t="s">
        <v>129</v>
      </c>
      <c r="B19" s="78"/>
      <c r="C19" s="79"/>
      <c r="D19" s="79"/>
    </row>
    <row r="20" spans="1:4" ht="15" customHeight="1" x14ac:dyDescent="0.25">
      <c r="A20" s="18" t="s">
        <v>130</v>
      </c>
      <c r="B20" s="77"/>
      <c r="C20" s="77"/>
      <c r="D20" s="77"/>
    </row>
    <row r="21" spans="1:4" ht="15" customHeight="1" x14ac:dyDescent="0.25">
      <c r="A21" s="18" t="s">
        <v>131</v>
      </c>
      <c r="B21" s="77"/>
      <c r="C21" s="77"/>
      <c r="D21" s="77"/>
    </row>
    <row r="22" spans="1:4" ht="15" customHeight="1" x14ac:dyDescent="0.25">
      <c r="A22" s="18" t="s">
        <v>132</v>
      </c>
      <c r="B22" s="77"/>
      <c r="C22" s="77"/>
      <c r="D22" s="77"/>
    </row>
    <row r="23" spans="1:4" ht="15" customHeight="1" x14ac:dyDescent="0.25">
      <c r="A23" s="18" t="s">
        <v>133</v>
      </c>
      <c r="B23" s="77"/>
      <c r="C23" s="77"/>
      <c r="D23" s="77"/>
    </row>
    <row r="24" spans="1:4" ht="15" customHeight="1" x14ac:dyDescent="0.25">
      <c r="A24" s="18" t="s">
        <v>134</v>
      </c>
      <c r="B24" s="77"/>
      <c r="C24" s="77"/>
      <c r="D24" s="77"/>
    </row>
    <row r="25" spans="1:4" ht="15" customHeight="1" x14ac:dyDescent="0.25">
      <c r="A25" s="18" t="s">
        <v>135</v>
      </c>
      <c r="B25" s="77"/>
      <c r="C25" s="77"/>
      <c r="D25" s="77"/>
    </row>
    <row r="26" spans="1:4" ht="15" customHeight="1" x14ac:dyDescent="0.25">
      <c r="A26" s="18" t="s">
        <v>136</v>
      </c>
      <c r="B26" s="77"/>
      <c r="C26" s="77"/>
      <c r="D26" s="77"/>
    </row>
    <row r="27" spans="1:4" ht="15" customHeight="1" x14ac:dyDescent="0.25">
      <c r="A27" s="6" t="s">
        <v>137</v>
      </c>
      <c r="B27" s="78"/>
      <c r="C27" s="79"/>
      <c r="D27" s="79"/>
    </row>
    <row r="28" spans="1:4" ht="15" customHeight="1" x14ac:dyDescent="0.25">
      <c r="A28" s="18" t="s">
        <v>138</v>
      </c>
      <c r="B28" s="77"/>
      <c r="C28" s="77"/>
      <c r="D28" s="77"/>
    </row>
    <row r="29" spans="1:4" ht="15" customHeight="1" x14ac:dyDescent="0.25">
      <c r="A29" s="6" t="s">
        <v>139</v>
      </c>
      <c r="B29" s="78"/>
      <c r="C29" s="79"/>
      <c r="D29" s="79"/>
    </row>
    <row r="30" spans="1:4" ht="15" customHeight="1" x14ac:dyDescent="0.25">
      <c r="A30" s="18" t="s">
        <v>140</v>
      </c>
      <c r="B30" s="77"/>
      <c r="C30" s="77"/>
      <c r="D30" s="77"/>
    </row>
    <row r="31" spans="1:4" ht="15" customHeight="1" x14ac:dyDescent="0.25">
      <c r="A31" s="18" t="s">
        <v>141</v>
      </c>
      <c r="B31" s="77"/>
      <c r="C31" s="77"/>
      <c r="D31" s="77"/>
    </row>
    <row r="32" spans="1:4" ht="15" customHeight="1" x14ac:dyDescent="0.25">
      <c r="A32" s="18" t="s">
        <v>142</v>
      </c>
      <c r="B32" s="77"/>
      <c r="C32" s="77"/>
      <c r="D32" s="77"/>
    </row>
    <row r="33" spans="1:4" ht="15" customHeight="1" x14ac:dyDescent="0.25">
      <c r="A33" s="18" t="s">
        <v>143</v>
      </c>
      <c r="B33" s="77"/>
      <c r="C33" s="77"/>
      <c r="D33" s="77"/>
    </row>
    <row r="34" spans="1:4" ht="15" customHeight="1" x14ac:dyDescent="0.25">
      <c r="A34" s="18" t="s">
        <v>144</v>
      </c>
      <c r="B34" s="77"/>
      <c r="C34" s="77"/>
      <c r="D34" s="77"/>
    </row>
    <row r="35" spans="1:4" ht="15" customHeight="1" x14ac:dyDescent="0.25">
      <c r="A35" s="18" t="s">
        <v>145</v>
      </c>
      <c r="B35" s="77"/>
      <c r="C35" s="77"/>
      <c r="D35" s="77"/>
    </row>
    <row r="36" spans="1:4" ht="15" customHeight="1" x14ac:dyDescent="0.25">
      <c r="A36" s="6" t="s">
        <v>146</v>
      </c>
      <c r="B36" s="78"/>
      <c r="C36" s="79"/>
      <c r="D36" s="79"/>
    </row>
    <row r="37" spans="1:4" ht="15" customHeight="1" x14ac:dyDescent="0.25">
      <c r="A37" s="18" t="s">
        <v>147</v>
      </c>
      <c r="B37" s="77"/>
      <c r="C37" s="77"/>
      <c r="D37" s="77"/>
    </row>
    <row r="38" spans="1:4" ht="15" customHeight="1" x14ac:dyDescent="0.25">
      <c r="A38" s="18" t="s">
        <v>148</v>
      </c>
      <c r="B38" s="77"/>
      <c r="C38" s="77"/>
      <c r="D38" s="77"/>
    </row>
    <row r="39" spans="1:4" ht="15" customHeight="1" x14ac:dyDescent="0.25">
      <c r="A39" s="18" t="s">
        <v>149</v>
      </c>
      <c r="B39" s="77"/>
      <c r="C39" s="77"/>
      <c r="D39" s="77"/>
    </row>
    <row r="40" spans="1:4" ht="15" customHeight="1" x14ac:dyDescent="0.25">
      <c r="A40" s="18" t="s">
        <v>150</v>
      </c>
      <c r="B40" s="77"/>
      <c r="C40" s="77"/>
      <c r="D40" s="77"/>
    </row>
    <row r="41" spans="1:4" ht="15" customHeight="1" x14ac:dyDescent="0.25">
      <c r="A41" s="18" t="s">
        <v>151</v>
      </c>
      <c r="B41" s="77"/>
      <c r="C41" s="77"/>
      <c r="D41" s="77"/>
    </row>
    <row r="42" spans="1:4" ht="15" customHeight="1" x14ac:dyDescent="0.25">
      <c r="A42" s="18" t="s">
        <v>152</v>
      </c>
      <c r="B42" s="77"/>
      <c r="C42" s="77"/>
      <c r="D42" s="77"/>
    </row>
    <row r="43" spans="1:4" ht="15" customHeight="1" x14ac:dyDescent="0.25">
      <c r="A43" s="6" t="s">
        <v>153</v>
      </c>
      <c r="B43" s="78"/>
      <c r="C43" s="79"/>
      <c r="D43" s="79"/>
    </row>
    <row r="44" spans="1:4" ht="15" customHeight="1" x14ac:dyDescent="0.25">
      <c r="A44" s="18" t="s">
        <v>154</v>
      </c>
      <c r="B44" s="77"/>
      <c r="C44" s="77"/>
      <c r="D44" s="77"/>
    </row>
    <row r="45" spans="1:4" ht="15" customHeight="1" x14ac:dyDescent="0.25">
      <c r="A45" s="18" t="s">
        <v>155</v>
      </c>
      <c r="B45" s="77"/>
      <c r="C45" s="77"/>
      <c r="D45" s="77"/>
    </row>
    <row r="46" spans="1:4" ht="15" customHeight="1" x14ac:dyDescent="0.25">
      <c r="A46" s="18" t="s">
        <v>156</v>
      </c>
      <c r="B46" s="77"/>
      <c r="C46" s="77"/>
      <c r="D46" s="77"/>
    </row>
    <row r="47" spans="1:4" ht="15" customHeight="1" x14ac:dyDescent="0.25">
      <c r="A47" s="18" t="s">
        <v>157</v>
      </c>
      <c r="B47" s="77"/>
      <c r="C47" s="77"/>
      <c r="D47" s="77"/>
    </row>
    <row r="49" spans="1:5" x14ac:dyDescent="0.25">
      <c r="A49" s="24" t="s">
        <v>158</v>
      </c>
    </row>
    <row r="50" spans="1:5" ht="15" customHeight="1" x14ac:dyDescent="0.25">
      <c r="A50" s="26" t="s">
        <v>159</v>
      </c>
      <c r="B50" s="26" t="s">
        <v>160</v>
      </c>
      <c r="C50" s="27" t="s">
        <v>115</v>
      </c>
      <c r="D50" s="28"/>
      <c r="E50" s="29"/>
    </row>
    <row r="51" spans="1:5" x14ac:dyDescent="0.25">
      <c r="A51" s="80" t="s">
        <v>698</v>
      </c>
      <c r="B51" s="80" t="s">
        <v>699</v>
      </c>
      <c r="C51" s="80"/>
      <c r="D51" s="63" t="s">
        <v>697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FE261-5373-4E01-8831-DB5D689EACE3}">
  <dimension ref="A1:S96"/>
  <sheetViews>
    <sheetView topLeftCell="E1" zoomScaleNormal="100" workbookViewId="0">
      <selection activeCell="H6" sqref="H6"/>
    </sheetView>
  </sheetViews>
  <sheetFormatPr defaultColWidth="9.140625" defaultRowHeight="15" x14ac:dyDescent="0.25"/>
  <cols>
    <col min="1" max="1" width="14.42578125" style="10" customWidth="1"/>
    <col min="2" max="2" width="18.85546875" style="10" customWidth="1"/>
    <col min="3" max="4" width="20.42578125" style="10" customWidth="1"/>
    <col min="5" max="5" width="22.5703125" style="10" customWidth="1"/>
    <col min="6" max="6" width="24.5703125" style="10" customWidth="1"/>
    <col min="7" max="10" width="20.7109375" style="10" customWidth="1"/>
    <col min="11" max="11" width="27.42578125" style="10" customWidth="1"/>
    <col min="12" max="12" width="27.28515625" style="10" customWidth="1"/>
    <col min="13" max="13" width="29.140625" style="10" customWidth="1"/>
    <col min="14" max="14" width="23.85546875" style="10" customWidth="1"/>
    <col min="15" max="15" width="20.5703125" style="10" customWidth="1"/>
    <col min="16" max="16" width="22.5703125" style="10" customWidth="1"/>
    <col min="17" max="18" width="20.7109375" style="10" customWidth="1"/>
    <col min="19" max="19" width="18.140625" style="10" customWidth="1"/>
    <col min="20" max="16384" width="9.140625" style="10"/>
  </cols>
  <sheetData>
    <row r="1" spans="1:19" x14ac:dyDescent="0.25">
      <c r="A1" s="56" t="s">
        <v>161</v>
      </c>
    </row>
    <row r="4" spans="1:19" x14ac:dyDescent="0.25">
      <c r="A4" s="56" t="s">
        <v>162</v>
      </c>
      <c r="B4" s="56" t="s">
        <v>163</v>
      </c>
      <c r="C4" s="56" t="s">
        <v>164</v>
      </c>
      <c r="D4" s="56" t="s">
        <v>193</v>
      </c>
      <c r="E4" s="56" t="s">
        <v>165</v>
      </c>
      <c r="F4" s="56" t="s">
        <v>194</v>
      </c>
      <c r="G4" s="99" t="s">
        <v>195</v>
      </c>
      <c r="H4" s="99"/>
      <c r="I4" s="99"/>
      <c r="J4" s="99"/>
      <c r="K4" s="30" t="s">
        <v>196</v>
      </c>
      <c r="L4" s="56" t="s">
        <v>166</v>
      </c>
      <c r="M4" s="99" t="s">
        <v>197</v>
      </c>
      <c r="N4" s="99"/>
      <c r="O4" s="99"/>
      <c r="P4" s="99"/>
      <c r="Q4" s="56" t="s">
        <v>5</v>
      </c>
      <c r="R4" s="56" t="s">
        <v>167</v>
      </c>
      <c r="S4" s="56" t="s">
        <v>367</v>
      </c>
    </row>
    <row r="5" spans="1:19" x14ac:dyDescent="0.25">
      <c r="A5" s="56" t="s">
        <v>169</v>
      </c>
      <c r="B5" s="56"/>
      <c r="C5" s="56"/>
      <c r="D5" s="56" t="str">
        <f>IF(ISTEXT(F6),"(NB! Velg tiltakskategori under)","")</f>
        <v>(NB! Velg tiltakskategori under)</v>
      </c>
      <c r="E5" s="56" t="s">
        <v>198</v>
      </c>
      <c r="F5" s="56" t="s">
        <v>198</v>
      </c>
      <c r="G5" s="99" t="s">
        <v>199</v>
      </c>
      <c r="H5" s="99"/>
      <c r="I5" s="99"/>
      <c r="J5" s="99"/>
      <c r="K5" s="56" t="s">
        <v>200</v>
      </c>
      <c r="L5" s="56" t="s">
        <v>198</v>
      </c>
      <c r="M5" s="57" t="s">
        <v>201</v>
      </c>
      <c r="N5" s="56" t="s">
        <v>202</v>
      </c>
      <c r="O5" s="56" t="s">
        <v>203</v>
      </c>
      <c r="P5" s="56" t="s">
        <v>204</v>
      </c>
    </row>
    <row r="6" spans="1:19" s="84" customFormat="1" x14ac:dyDescent="0.25">
      <c r="A6" s="55" t="s">
        <v>170</v>
      </c>
      <c r="B6" s="81" t="s">
        <v>322</v>
      </c>
      <c r="C6" s="81" t="s">
        <v>323</v>
      </c>
      <c r="D6" s="81" t="s">
        <v>215</v>
      </c>
      <c r="E6" s="81" t="s">
        <v>327</v>
      </c>
      <c r="F6" s="81" t="s">
        <v>328</v>
      </c>
      <c r="G6" s="82" t="s">
        <v>329</v>
      </c>
      <c r="H6" s="82" t="s">
        <v>330</v>
      </c>
      <c r="I6" s="82" t="s">
        <v>331</v>
      </c>
      <c r="J6" s="82" t="s">
        <v>332</v>
      </c>
      <c r="K6" s="81" t="s">
        <v>365</v>
      </c>
      <c r="L6" s="81"/>
      <c r="M6" s="81" t="s">
        <v>333</v>
      </c>
      <c r="N6" s="81"/>
      <c r="O6" s="81"/>
      <c r="P6" s="81"/>
      <c r="Q6" s="81"/>
      <c r="R6" s="81" t="s">
        <v>377</v>
      </c>
      <c r="S6" s="83" t="s">
        <v>378</v>
      </c>
    </row>
    <row r="7" spans="1:19" s="84" customFormat="1" x14ac:dyDescent="0.25">
      <c r="A7" s="55" t="s">
        <v>171</v>
      </c>
      <c r="B7" s="81" t="s">
        <v>324</v>
      </c>
      <c r="C7" s="81" t="s">
        <v>323</v>
      </c>
      <c r="D7" s="81" t="s">
        <v>240</v>
      </c>
      <c r="E7" s="81" t="s">
        <v>334</v>
      </c>
      <c r="F7" s="81" t="s">
        <v>335</v>
      </c>
      <c r="G7" s="82" t="s">
        <v>336</v>
      </c>
      <c r="H7" s="82" t="s">
        <v>337</v>
      </c>
      <c r="I7" s="82" t="s">
        <v>338</v>
      </c>
      <c r="J7" s="82" t="s">
        <v>369</v>
      </c>
      <c r="K7" s="81" t="s">
        <v>365</v>
      </c>
      <c r="L7" s="81"/>
      <c r="M7" s="81" t="s">
        <v>339</v>
      </c>
      <c r="N7" s="81"/>
      <c r="O7" s="81"/>
      <c r="P7" s="81"/>
      <c r="Q7" s="81" t="s">
        <v>340</v>
      </c>
      <c r="R7" s="85">
        <v>270000</v>
      </c>
      <c r="S7" s="83" t="s">
        <v>366</v>
      </c>
    </row>
    <row r="8" spans="1:19" s="84" customFormat="1" x14ac:dyDescent="0.25">
      <c r="A8" s="55" t="s">
        <v>205</v>
      </c>
      <c r="B8" s="81" t="s">
        <v>325</v>
      </c>
      <c r="C8" s="81" t="s">
        <v>326</v>
      </c>
      <c r="D8" s="81" t="s">
        <v>248</v>
      </c>
      <c r="E8" s="86" t="s">
        <v>341</v>
      </c>
      <c r="F8" s="81" t="s">
        <v>342</v>
      </c>
      <c r="G8" s="82" t="s">
        <v>343</v>
      </c>
      <c r="H8" s="82" t="s">
        <v>344</v>
      </c>
      <c r="I8" s="82" t="s">
        <v>345</v>
      </c>
      <c r="J8" s="82" t="s">
        <v>346</v>
      </c>
      <c r="K8" s="81" t="s">
        <v>366</v>
      </c>
      <c r="L8" s="81"/>
      <c r="M8" s="81" t="s">
        <v>347</v>
      </c>
      <c r="N8" s="81"/>
      <c r="O8" s="81"/>
      <c r="P8" s="81"/>
      <c r="Q8" s="81"/>
      <c r="R8" s="85">
        <v>150000</v>
      </c>
      <c r="S8" s="83" t="s">
        <v>368</v>
      </c>
    </row>
    <row r="9" spans="1:19" s="88" customFormat="1" x14ac:dyDescent="0.25">
      <c r="A9" s="55" t="s">
        <v>370</v>
      </c>
      <c r="B9" s="81" t="s">
        <v>360</v>
      </c>
      <c r="C9" s="81"/>
      <c r="D9" s="81" t="s">
        <v>273</v>
      </c>
      <c r="E9" s="81" t="s">
        <v>341</v>
      </c>
      <c r="F9" s="81" t="s">
        <v>371</v>
      </c>
      <c r="G9" s="82" t="s">
        <v>380</v>
      </c>
      <c r="H9" s="82"/>
      <c r="I9" s="82"/>
      <c r="J9" s="82"/>
      <c r="K9" s="81" t="s">
        <v>365</v>
      </c>
      <c r="L9" s="81"/>
      <c r="M9" s="81" t="s">
        <v>372</v>
      </c>
      <c r="N9" s="81"/>
      <c r="O9" s="81"/>
      <c r="P9" s="81"/>
      <c r="Q9" s="81" t="s">
        <v>373</v>
      </c>
      <c r="R9" s="64">
        <v>150000</v>
      </c>
      <c r="S9" s="87" t="s">
        <v>366</v>
      </c>
    </row>
    <row r="10" spans="1:19" s="89" customFormat="1" x14ac:dyDescent="0.25">
      <c r="A10" s="55" t="s">
        <v>374</v>
      </c>
      <c r="B10" s="81" t="s">
        <v>375</v>
      </c>
      <c r="C10" s="81"/>
      <c r="D10" s="81" t="s">
        <v>273</v>
      </c>
      <c r="E10" s="81" t="s">
        <v>341</v>
      </c>
      <c r="F10" s="81" t="s">
        <v>700</v>
      </c>
      <c r="G10" s="81"/>
      <c r="H10" s="81"/>
      <c r="I10" s="81"/>
      <c r="J10" s="81"/>
      <c r="K10" s="81" t="s">
        <v>365</v>
      </c>
      <c r="L10" s="81"/>
      <c r="M10" s="81" t="s">
        <v>372</v>
      </c>
      <c r="N10" s="81"/>
      <c r="O10" s="81"/>
      <c r="P10" s="81"/>
      <c r="Q10" s="81" t="s">
        <v>376</v>
      </c>
      <c r="R10" s="64">
        <v>1300000</v>
      </c>
      <c r="S10" s="81" t="s">
        <v>366</v>
      </c>
    </row>
    <row r="11" spans="1:19" x14ac:dyDescent="0.25">
      <c r="A11" s="56"/>
      <c r="B11" s="22"/>
      <c r="C11" s="22"/>
      <c r="D11" s="22"/>
      <c r="E11" s="22"/>
      <c r="F11" s="22"/>
      <c r="G11" s="22"/>
      <c r="H11" s="22"/>
      <c r="I11" s="22"/>
      <c r="J11" s="22"/>
      <c r="K11" s="22"/>
      <c r="L11" s="22"/>
      <c r="M11" s="22"/>
      <c r="N11" s="22"/>
      <c r="O11" s="22"/>
      <c r="P11" s="22"/>
      <c r="Q11" s="22"/>
      <c r="R11" s="22"/>
    </row>
    <row r="12" spans="1:19" x14ac:dyDescent="0.25">
      <c r="A12" s="56" t="s">
        <v>172</v>
      </c>
      <c r="B12" s="22"/>
      <c r="C12" s="22"/>
      <c r="D12" s="22"/>
      <c r="E12" s="22"/>
      <c r="F12" s="22"/>
      <c r="G12" s="22"/>
      <c r="H12" s="22"/>
      <c r="I12" s="22"/>
      <c r="J12" s="22"/>
      <c r="K12" s="22"/>
      <c r="L12" s="22"/>
      <c r="M12" s="22"/>
      <c r="N12" s="22"/>
      <c r="O12" s="22"/>
      <c r="P12" s="22"/>
      <c r="Q12" s="22"/>
      <c r="R12" s="22"/>
    </row>
    <row r="13" spans="1:19" x14ac:dyDescent="0.25">
      <c r="A13" s="56" t="s">
        <v>170</v>
      </c>
      <c r="B13" s="10" t="s">
        <v>348</v>
      </c>
      <c r="C13" s="10" t="s">
        <v>323</v>
      </c>
      <c r="D13" s="10" t="s">
        <v>215</v>
      </c>
      <c r="E13" s="10" t="s">
        <v>327</v>
      </c>
      <c r="F13" s="10" t="s">
        <v>349</v>
      </c>
      <c r="G13" s="7"/>
      <c r="H13" s="7"/>
      <c r="I13" s="7"/>
      <c r="J13" s="7"/>
      <c r="K13" s="7"/>
      <c r="L13" s="56"/>
      <c r="M13" s="56"/>
      <c r="N13" s="56"/>
      <c r="O13" s="56"/>
      <c r="P13" s="56"/>
      <c r="Q13" s="56"/>
    </row>
    <row r="14" spans="1:19" x14ac:dyDescent="0.25">
      <c r="A14" s="56" t="s">
        <v>171</v>
      </c>
      <c r="B14" s="10" t="s">
        <v>350</v>
      </c>
      <c r="C14" s="10" t="s">
        <v>323</v>
      </c>
      <c r="D14" s="10" t="s">
        <v>351</v>
      </c>
      <c r="E14" s="10" t="s">
        <v>341</v>
      </c>
      <c r="F14" s="10" t="s">
        <v>352</v>
      </c>
      <c r="G14" s="7"/>
      <c r="H14" s="7"/>
      <c r="I14" s="7"/>
      <c r="J14" s="7"/>
      <c r="K14" s="7"/>
      <c r="L14" s="56"/>
      <c r="M14" s="56"/>
      <c r="N14" s="56"/>
      <c r="O14" s="56"/>
      <c r="P14" s="56"/>
      <c r="Q14" s="56"/>
    </row>
    <row r="15" spans="1:19" x14ac:dyDescent="0.25">
      <c r="A15" s="56"/>
    </row>
    <row r="16" spans="1:19" x14ac:dyDescent="0.25">
      <c r="A16" s="56"/>
      <c r="F16" s="12" t="s">
        <v>206</v>
      </c>
    </row>
    <row r="17" spans="1:10" x14ac:dyDescent="0.25">
      <c r="A17" s="56" t="s">
        <v>161</v>
      </c>
      <c r="B17" s="56" t="s">
        <v>173</v>
      </c>
      <c r="C17" s="56"/>
      <c r="D17" s="56"/>
      <c r="E17" s="56"/>
      <c r="F17" s="56" t="s">
        <v>174</v>
      </c>
      <c r="G17" s="56"/>
      <c r="J17" s="30" t="s">
        <v>175</v>
      </c>
    </row>
    <row r="18" spans="1:10" ht="15" customHeight="1" x14ac:dyDescent="0.25">
      <c r="A18" s="56"/>
      <c r="B18" s="56" t="s">
        <v>94</v>
      </c>
      <c r="C18" s="56" t="s">
        <v>95</v>
      </c>
      <c r="D18" s="56" t="s">
        <v>96</v>
      </c>
      <c r="E18" s="56"/>
      <c r="F18" s="56" t="s">
        <v>94</v>
      </c>
      <c r="G18" s="56" t="s">
        <v>95</v>
      </c>
      <c r="H18" s="56" t="s">
        <v>96</v>
      </c>
      <c r="I18" s="56"/>
    </row>
    <row r="19" spans="1:10" ht="15" customHeight="1" x14ac:dyDescent="0.25">
      <c r="A19" s="56" t="s">
        <v>169</v>
      </c>
      <c r="B19" s="56"/>
      <c r="C19" s="56"/>
      <c r="D19" s="56"/>
      <c r="E19" s="56"/>
      <c r="F19" s="56"/>
      <c r="G19" s="56"/>
      <c r="H19" s="56"/>
      <c r="I19" s="56"/>
      <c r="J19" s="56"/>
    </row>
    <row r="20" spans="1:10" ht="15" customHeight="1" x14ac:dyDescent="0.25">
      <c r="A20" s="56" t="s">
        <v>170</v>
      </c>
      <c r="B20" s="10" t="s">
        <v>353</v>
      </c>
      <c r="C20" s="56" t="s">
        <v>353</v>
      </c>
      <c r="D20" s="56"/>
      <c r="E20" s="56"/>
      <c r="F20" s="11" t="s">
        <v>359</v>
      </c>
      <c r="G20" s="11" t="s">
        <v>359</v>
      </c>
      <c r="H20" s="56"/>
      <c r="I20" s="56"/>
      <c r="J20" s="11" t="s">
        <v>355</v>
      </c>
    </row>
    <row r="21" spans="1:10" ht="15" customHeight="1" x14ac:dyDescent="0.25">
      <c r="A21" s="56" t="s">
        <v>171</v>
      </c>
      <c r="C21" s="56"/>
      <c r="D21" s="56" t="s">
        <v>353</v>
      </c>
      <c r="E21" s="56"/>
      <c r="F21" s="56"/>
      <c r="G21" s="56"/>
      <c r="H21" s="11" t="s">
        <v>279</v>
      </c>
      <c r="I21" s="56"/>
      <c r="J21" s="11" t="s">
        <v>357</v>
      </c>
    </row>
    <row r="22" spans="1:10" ht="15" customHeight="1" x14ac:dyDescent="0.25">
      <c r="A22" s="56" t="s">
        <v>205</v>
      </c>
      <c r="D22" s="10" t="s">
        <v>353</v>
      </c>
      <c r="H22" s="11" t="s">
        <v>279</v>
      </c>
      <c r="J22" s="11" t="s">
        <v>358</v>
      </c>
    </row>
    <row r="23" spans="1:10" ht="15" customHeight="1" x14ac:dyDescent="0.25">
      <c r="A23" s="56" t="s">
        <v>370</v>
      </c>
      <c r="B23" s="10" t="s">
        <v>353</v>
      </c>
      <c r="C23" s="10" t="s">
        <v>353</v>
      </c>
      <c r="D23" s="10" t="s">
        <v>353</v>
      </c>
      <c r="F23" s="10" t="s">
        <v>356</v>
      </c>
      <c r="G23" s="10" t="s">
        <v>356</v>
      </c>
      <c r="H23" s="11" t="s">
        <v>356</v>
      </c>
      <c r="J23" s="11"/>
    </row>
    <row r="24" spans="1:10" ht="15" customHeight="1" x14ac:dyDescent="0.25">
      <c r="A24" s="56" t="s">
        <v>374</v>
      </c>
      <c r="B24" s="10" t="s">
        <v>353</v>
      </c>
      <c r="C24" s="10" t="s">
        <v>353</v>
      </c>
      <c r="D24" s="10" t="s">
        <v>353</v>
      </c>
      <c r="F24" s="10" t="s">
        <v>356</v>
      </c>
      <c r="G24" s="10" t="s">
        <v>356</v>
      </c>
      <c r="H24" s="11" t="s">
        <v>356</v>
      </c>
      <c r="J24" s="11"/>
    </row>
    <row r="26" spans="1:10" x14ac:dyDescent="0.25">
      <c r="F26" s="12" t="s">
        <v>207</v>
      </c>
    </row>
    <row r="27" spans="1:10" x14ac:dyDescent="0.25">
      <c r="A27" s="30"/>
      <c r="B27" s="30" t="s">
        <v>162</v>
      </c>
      <c r="C27" s="30"/>
      <c r="D27" s="30"/>
      <c r="E27" s="30"/>
      <c r="F27" s="30" t="s">
        <v>174</v>
      </c>
      <c r="G27" s="30" t="s">
        <v>176</v>
      </c>
      <c r="H27" s="30" t="s">
        <v>168</v>
      </c>
      <c r="I27" s="30" t="s">
        <v>82</v>
      </c>
    </row>
    <row r="28" spans="1:10" ht="30" x14ac:dyDescent="0.25">
      <c r="A28" s="56" t="s">
        <v>177</v>
      </c>
      <c r="B28" s="10" t="s">
        <v>170</v>
      </c>
      <c r="C28" s="10" t="s">
        <v>171</v>
      </c>
      <c r="D28" s="10" t="s">
        <v>370</v>
      </c>
      <c r="E28" s="10" t="s">
        <v>374</v>
      </c>
      <c r="F28" s="11" t="s">
        <v>354</v>
      </c>
      <c r="G28" s="23" t="s">
        <v>381</v>
      </c>
      <c r="H28" s="63" t="str">
        <f>S6</f>
        <v>Svært usikker (0-25%)</v>
      </c>
      <c r="I28" s="66"/>
    </row>
    <row r="29" spans="1:10" x14ac:dyDescent="0.25">
      <c r="A29" s="56" t="s">
        <v>178</v>
      </c>
      <c r="B29" s="10" t="s">
        <v>170</v>
      </c>
      <c r="F29" s="11" t="s">
        <v>359</v>
      </c>
      <c r="G29" s="20" t="str">
        <f>R6</f>
        <v>Trolig høye kostnader</v>
      </c>
      <c r="H29" s="63" t="str">
        <f>S6</f>
        <v>Svært usikker (0-25%)</v>
      </c>
      <c r="I29" s="63"/>
    </row>
    <row r="30" spans="1:10" ht="30" x14ac:dyDescent="0.25">
      <c r="A30" s="56" t="s">
        <v>179</v>
      </c>
      <c r="B30" s="10" t="s">
        <v>170</v>
      </c>
      <c r="C30" s="10" t="s">
        <v>171</v>
      </c>
      <c r="D30" s="10" t="s">
        <v>205</v>
      </c>
      <c r="F30" s="11" t="s">
        <v>359</v>
      </c>
      <c r="G30" s="65" t="s">
        <v>379</v>
      </c>
      <c r="H30" s="63" t="str">
        <f>S6</f>
        <v>Svært usikker (0-25%)</v>
      </c>
      <c r="I30" s="66"/>
    </row>
    <row r="31" spans="1:10" x14ac:dyDescent="0.25">
      <c r="A31" s="56"/>
      <c r="F31" s="12"/>
    </row>
    <row r="32" spans="1:10" x14ac:dyDescent="0.25">
      <c r="A32" s="56"/>
      <c r="E32" s="12" t="s">
        <v>180</v>
      </c>
    </row>
    <row r="33" spans="1:6" x14ac:dyDescent="0.25">
      <c r="A33" s="56" t="s">
        <v>181</v>
      </c>
      <c r="E33" s="12" t="s">
        <v>182</v>
      </c>
    </row>
    <row r="34" spans="1:6" x14ac:dyDescent="0.25">
      <c r="A34" s="56" t="s">
        <v>183</v>
      </c>
      <c r="B34" s="56" t="s">
        <v>184</v>
      </c>
      <c r="C34" s="56" t="s">
        <v>185</v>
      </c>
      <c r="D34" s="56" t="s">
        <v>186</v>
      </c>
      <c r="E34" s="56" t="s">
        <v>187</v>
      </c>
      <c r="F34" s="56" t="s">
        <v>5</v>
      </c>
    </row>
    <row r="35" spans="1:6" x14ac:dyDescent="0.25">
      <c r="A35" s="56" t="s">
        <v>188</v>
      </c>
      <c r="F35" s="10" t="s">
        <v>701</v>
      </c>
    </row>
    <row r="36" spans="1:6" x14ac:dyDescent="0.25">
      <c r="A36" s="56" t="s">
        <v>189</v>
      </c>
    </row>
    <row r="39" spans="1:6" x14ac:dyDescent="0.25">
      <c r="A39" s="56" t="s">
        <v>190</v>
      </c>
    </row>
    <row r="40" spans="1:6" x14ac:dyDescent="0.25">
      <c r="A40" s="56" t="s">
        <v>191</v>
      </c>
      <c r="B40" s="10" t="s">
        <v>177</v>
      </c>
    </row>
    <row r="41" spans="1:6" x14ac:dyDescent="0.25">
      <c r="A41" s="56" t="s">
        <v>192</v>
      </c>
      <c r="B41" s="10" t="s">
        <v>361</v>
      </c>
    </row>
    <row r="75" spans="1:8" x14ac:dyDescent="0.25">
      <c r="A75" s="58" t="s">
        <v>208</v>
      </c>
      <c r="B75" s="59"/>
      <c r="C75" s="59"/>
      <c r="D75" s="59"/>
      <c r="E75" s="59"/>
      <c r="F75" s="59"/>
    </row>
    <row r="76" spans="1:8" x14ac:dyDescent="0.25">
      <c r="A76" s="58" t="s">
        <v>209</v>
      </c>
      <c r="B76" s="58" t="s">
        <v>210</v>
      </c>
      <c r="C76" s="60" t="s">
        <v>211</v>
      </c>
      <c r="D76" s="60" t="s">
        <v>212</v>
      </c>
      <c r="E76" s="60" t="s">
        <v>213</v>
      </c>
      <c r="F76" s="60" t="s">
        <v>214</v>
      </c>
      <c r="G76" s="61"/>
      <c r="H76" s="61"/>
    </row>
    <row r="77" spans="1:8" x14ac:dyDescent="0.25">
      <c r="A77" s="59" t="s">
        <v>215</v>
      </c>
      <c r="B77" s="59" t="s">
        <v>216</v>
      </c>
      <c r="C77" s="59" t="s">
        <v>217</v>
      </c>
      <c r="D77" s="59" t="s">
        <v>218</v>
      </c>
      <c r="E77" s="59" t="s">
        <v>219</v>
      </c>
      <c r="F77" s="59" t="s">
        <v>220</v>
      </c>
    </row>
    <row r="78" spans="1:8" x14ac:dyDescent="0.25">
      <c r="A78" s="59" t="s">
        <v>221</v>
      </c>
      <c r="B78" s="62" t="s">
        <v>222</v>
      </c>
      <c r="C78" s="59" t="s">
        <v>223</v>
      </c>
      <c r="D78" s="59" t="s">
        <v>224</v>
      </c>
      <c r="E78" s="59" t="s">
        <v>225</v>
      </c>
      <c r="F78" s="59" t="s">
        <v>226</v>
      </c>
    </row>
    <row r="79" spans="1:8" x14ac:dyDescent="0.25">
      <c r="A79" s="59" t="s">
        <v>227</v>
      </c>
      <c r="B79" s="59" t="s">
        <v>228</v>
      </c>
      <c r="C79" s="59" t="s">
        <v>217</v>
      </c>
      <c r="D79" s="59" t="s">
        <v>229</v>
      </c>
      <c r="E79" s="59" t="s">
        <v>230</v>
      </c>
      <c r="F79" s="59" t="s">
        <v>231</v>
      </c>
    </row>
    <row r="80" spans="1:8" x14ac:dyDescent="0.25">
      <c r="A80" s="59" t="s">
        <v>232</v>
      </c>
      <c r="B80" s="59" t="s">
        <v>233</v>
      </c>
      <c r="C80" s="59" t="s">
        <v>217</v>
      </c>
      <c r="D80" s="59" t="s">
        <v>234</v>
      </c>
      <c r="E80" s="59" t="s">
        <v>235</v>
      </c>
      <c r="F80" s="59" t="s">
        <v>231</v>
      </c>
    </row>
    <row r="81" spans="1:7" x14ac:dyDescent="0.25">
      <c r="A81" s="59" t="s">
        <v>236</v>
      </c>
      <c r="B81" s="59" t="s">
        <v>237</v>
      </c>
      <c r="C81" s="59" t="s">
        <v>217</v>
      </c>
      <c r="D81" s="59" t="s">
        <v>238</v>
      </c>
      <c r="E81" s="59" t="s">
        <v>239</v>
      </c>
      <c r="F81" s="59" t="s">
        <v>231</v>
      </c>
    </row>
    <row r="82" spans="1:7" x14ac:dyDescent="0.25">
      <c r="A82" s="59" t="s">
        <v>240</v>
      </c>
      <c r="B82" s="59" t="s">
        <v>241</v>
      </c>
      <c r="C82" s="59" t="s">
        <v>217</v>
      </c>
      <c r="D82" s="59" t="s">
        <v>242</v>
      </c>
      <c r="E82" s="59" t="s">
        <v>243</v>
      </c>
      <c r="F82" s="59" t="s">
        <v>231</v>
      </c>
    </row>
    <row r="83" spans="1:7" x14ac:dyDescent="0.25">
      <c r="A83" s="59" t="s">
        <v>244</v>
      </c>
      <c r="B83" s="59" t="s">
        <v>245</v>
      </c>
      <c r="C83" s="59" t="s">
        <v>217</v>
      </c>
      <c r="D83" s="59" t="s">
        <v>246</v>
      </c>
      <c r="E83" s="59" t="s">
        <v>247</v>
      </c>
      <c r="F83" s="59" t="s">
        <v>226</v>
      </c>
    </row>
    <row r="84" spans="1:7" x14ac:dyDescent="0.25">
      <c r="A84" s="59" t="s">
        <v>248</v>
      </c>
      <c r="B84" s="59" t="s">
        <v>249</v>
      </c>
      <c r="C84" s="59" t="s">
        <v>250</v>
      </c>
      <c r="D84" s="59" t="s">
        <v>247</v>
      </c>
      <c r="E84" s="59" t="s">
        <v>246</v>
      </c>
      <c r="F84" s="59" t="s">
        <v>251</v>
      </c>
    </row>
    <row r="85" spans="1:7" x14ac:dyDescent="0.25">
      <c r="A85" s="59" t="s">
        <v>252</v>
      </c>
      <c r="B85" s="59" t="s">
        <v>253</v>
      </c>
      <c r="C85" s="59" t="s">
        <v>254</v>
      </c>
      <c r="D85" s="59" t="s">
        <v>247</v>
      </c>
      <c r="E85" s="59" t="s">
        <v>255</v>
      </c>
      <c r="F85" s="59" t="s">
        <v>246</v>
      </c>
    </row>
    <row r="86" spans="1:7" x14ac:dyDescent="0.25">
      <c r="A86" s="59" t="s">
        <v>256</v>
      </c>
      <c r="B86" s="59" t="s">
        <v>257</v>
      </c>
      <c r="C86" s="59" t="s">
        <v>258</v>
      </c>
      <c r="D86" s="59" t="s">
        <v>259</v>
      </c>
      <c r="E86" s="59" t="s">
        <v>226</v>
      </c>
      <c r="F86" s="59" t="s">
        <v>251</v>
      </c>
    </row>
    <row r="87" spans="1:7" x14ac:dyDescent="0.25">
      <c r="A87" s="59" t="s">
        <v>260</v>
      </c>
      <c r="B87" s="59" t="s">
        <v>261</v>
      </c>
      <c r="C87" s="59" t="s">
        <v>262</v>
      </c>
      <c r="D87" s="59" t="s">
        <v>263</v>
      </c>
      <c r="E87" s="59" t="s">
        <v>226</v>
      </c>
      <c r="F87" s="59" t="s">
        <v>251</v>
      </c>
    </row>
    <row r="88" spans="1:7" x14ac:dyDescent="0.25">
      <c r="A88" s="59" t="s">
        <v>264</v>
      </c>
      <c r="B88" s="59" t="s">
        <v>265</v>
      </c>
      <c r="C88" s="59" t="s">
        <v>266</v>
      </c>
      <c r="D88" s="59" t="s">
        <v>267</v>
      </c>
      <c r="E88" s="59" t="s">
        <v>229</v>
      </c>
      <c r="F88" s="59" t="s">
        <v>226</v>
      </c>
    </row>
    <row r="89" spans="1:7" x14ac:dyDescent="0.25">
      <c r="A89" s="59" t="s">
        <v>268</v>
      </c>
      <c r="B89" s="59" t="s">
        <v>269</v>
      </c>
      <c r="C89" s="59" t="s">
        <v>270</v>
      </c>
      <c r="D89" s="59" t="s">
        <v>271</v>
      </c>
      <c r="E89" s="59" t="s">
        <v>272</v>
      </c>
      <c r="F89" s="59" t="s">
        <v>251</v>
      </c>
    </row>
    <row r="90" spans="1:7" x14ac:dyDescent="0.25">
      <c r="A90" s="59" t="s">
        <v>273</v>
      </c>
      <c r="B90" s="59" t="s">
        <v>274</v>
      </c>
      <c r="C90" s="59" t="s">
        <v>275</v>
      </c>
      <c r="D90" s="59" t="s">
        <v>251</v>
      </c>
      <c r="E90" s="59" t="s">
        <v>251</v>
      </c>
      <c r="F90" s="59" t="s">
        <v>251</v>
      </c>
      <c r="G90" s="10" t="s">
        <v>251</v>
      </c>
    </row>
    <row r="91" spans="1:7" x14ac:dyDescent="0.25">
      <c r="A91" s="59"/>
      <c r="B91" s="59"/>
      <c r="C91" s="59"/>
      <c r="D91" s="59"/>
      <c r="E91" s="59"/>
      <c r="F91" s="59"/>
    </row>
    <row r="92" spans="1:7" x14ac:dyDescent="0.25">
      <c r="A92" s="58" t="s">
        <v>276</v>
      </c>
      <c r="B92" s="59"/>
      <c r="C92" s="59"/>
      <c r="D92" s="59"/>
      <c r="E92" s="59"/>
      <c r="F92" s="59"/>
    </row>
    <row r="93" spans="1:7" x14ac:dyDescent="0.25">
      <c r="A93" s="59" t="s">
        <v>277</v>
      </c>
      <c r="B93" s="59"/>
      <c r="C93" s="59"/>
      <c r="D93" s="59"/>
      <c r="E93" s="59"/>
      <c r="F93" s="59"/>
    </row>
    <row r="94" spans="1:7" x14ac:dyDescent="0.25">
      <c r="A94" s="59" t="s">
        <v>278</v>
      </c>
      <c r="B94" s="59"/>
      <c r="C94" s="59"/>
      <c r="D94" s="59"/>
      <c r="E94" s="59"/>
      <c r="F94" s="59"/>
    </row>
    <row r="95" spans="1:7" x14ac:dyDescent="0.25">
      <c r="A95" s="59" t="s">
        <v>279</v>
      </c>
      <c r="B95" s="59"/>
      <c r="C95" s="59"/>
      <c r="D95" s="59"/>
      <c r="E95" s="59"/>
      <c r="F95" s="59" t="s">
        <v>251</v>
      </c>
    </row>
    <row r="96" spans="1:7" x14ac:dyDescent="0.25">
      <c r="A96" s="59" t="s">
        <v>280</v>
      </c>
      <c r="B96" s="59"/>
      <c r="C96" s="59"/>
      <c r="D96" s="59"/>
      <c r="E96" s="59"/>
      <c r="F96" s="59"/>
    </row>
  </sheetData>
  <mergeCells count="3">
    <mergeCell ref="G4:J4"/>
    <mergeCell ref="M4:P4"/>
    <mergeCell ref="G5:J5"/>
  </mergeCells>
  <dataValidations count="7">
    <dataValidation type="list" allowBlank="1" showInputMessage="1" showErrorMessage="1" promptTitle="Tiltakskategori" prompt="Vennligst velg fra nedtrekkslisten" sqref="D6:D8" xr:uid="{BBC353CE-0391-4508-A9FA-D586B01CF208}">
      <formula1>$A$77:$A$90</formula1>
    </dataValidation>
    <dataValidation type="list" allowBlank="1" showInputMessage="1" showErrorMessage="1" sqref="K7:K8" xr:uid="{702C69EB-C398-46DD-9291-A042A150838A}">
      <formula1>$A$88:$A$91</formula1>
    </dataValidation>
    <dataValidation type="list" allowBlank="1" showInputMessage="1" showErrorMessage="1" promptTitle="Sikkerhet i tiltaksinformasjon" sqref="K6" xr:uid="{3A02B909-8619-4E80-95BD-7F44EAE08E9A}">
      <formula1>$A$88:$A$91</formula1>
    </dataValidation>
    <dataValidation type="list" allowBlank="1" showInputMessage="1" showErrorMessage="1" sqref="K10" xr:uid="{2C0AAB2A-E3CB-4FFB-B1DD-07F7874F7530}">
      <formula1>$A$74:$A$77</formula1>
    </dataValidation>
    <dataValidation type="list" allowBlank="1" showInputMessage="1" showErrorMessage="1" promptTitle="Tiltakskategori" prompt="Vennligst velg fra nedtrekkslisten" sqref="D10" xr:uid="{EAC961C1-F9CD-4F02-A064-20D614B2EE05}">
      <formula1>$A$81:$A$94</formula1>
    </dataValidation>
    <dataValidation type="list" allowBlank="1" showInputMessage="1" showErrorMessage="1" sqref="K9" xr:uid="{D567B035-2777-4615-95BB-3579A379C17E}">
      <formula1>$A$82:$A$85</formula1>
    </dataValidation>
    <dataValidation type="list" allowBlank="1" showInputMessage="1" showErrorMessage="1" promptTitle="Tiltakskategori" prompt="Vennligst velg fra nedtrekkslisten" sqref="D9" xr:uid="{4BEB45BC-3A8A-4AD0-8D6A-38A4F074AEFF}">
      <formula1>$A$83:$A$96</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42"/>
  <sheetViews>
    <sheetView topLeftCell="D16" workbookViewId="0">
      <selection activeCell="G41" sqref="G41"/>
    </sheetView>
  </sheetViews>
  <sheetFormatPr defaultRowHeight="15" x14ac:dyDescent="0.25"/>
  <cols>
    <col min="1" max="1" width="9.28515625" bestFit="1" customWidth="1"/>
    <col min="2" max="2" width="33" bestFit="1" customWidth="1"/>
    <col min="3" max="3" width="45.7109375" bestFit="1" customWidth="1"/>
    <col min="4" max="4" width="15.5703125" bestFit="1" customWidth="1"/>
    <col min="5" max="5" width="15.85546875" bestFit="1" customWidth="1"/>
    <col min="7" max="7" width="13.28515625" bestFit="1" customWidth="1"/>
    <col min="8" max="8" width="10.85546875" bestFit="1" customWidth="1"/>
    <col min="9" max="9" width="66.5703125" bestFit="1" customWidth="1"/>
    <col min="10" max="10" width="10.140625" bestFit="1" customWidth="1"/>
    <col min="11" max="11" width="63.42578125" bestFit="1" customWidth="1"/>
    <col min="13" max="13" width="10.140625" bestFit="1" customWidth="1"/>
    <col min="14" max="14" width="9.28515625" bestFit="1" customWidth="1"/>
    <col min="15" max="15" width="6.28515625" bestFit="1" customWidth="1"/>
    <col min="16" max="16" width="19" bestFit="1" customWidth="1"/>
    <col min="17" max="17" width="34.5703125" bestFit="1" customWidth="1"/>
    <col min="18" max="18" width="8.140625" bestFit="1" customWidth="1"/>
    <col min="19" max="19" width="11.5703125" bestFit="1" customWidth="1"/>
    <col min="20" max="21" width="11.28515625" bestFit="1" customWidth="1"/>
    <col min="22" max="22" width="7" bestFit="1" customWidth="1"/>
    <col min="23" max="23" width="8" bestFit="1" customWidth="1"/>
    <col min="24" max="24" width="22.28515625" bestFit="1" customWidth="1"/>
    <col min="25" max="25" width="8.5703125" bestFit="1" customWidth="1"/>
    <col min="26" max="26" width="8.7109375" bestFit="1" customWidth="1"/>
    <col min="27" max="27" width="9.42578125" bestFit="1" customWidth="1"/>
    <col min="28" max="28" width="10.28515625" bestFit="1" customWidth="1"/>
    <col min="29" max="29" width="11.7109375" bestFit="1" customWidth="1"/>
    <col min="30" max="30" width="11" bestFit="1" customWidth="1"/>
    <col min="31" max="31" width="10.7109375" bestFit="1" customWidth="1"/>
    <col min="32" max="32" width="15.140625" bestFit="1" customWidth="1"/>
    <col min="33" max="33" width="10.140625" bestFit="1" customWidth="1"/>
    <col min="34" max="34" width="45.85546875" bestFit="1" customWidth="1"/>
    <col min="35" max="35" width="30.28515625" bestFit="1" customWidth="1"/>
    <col min="36" max="36" width="89.5703125" bestFit="1" customWidth="1"/>
    <col min="37" max="37" width="31.85546875" bestFit="1" customWidth="1"/>
    <col min="38" max="38" width="6.140625" bestFit="1" customWidth="1"/>
    <col min="39" max="39" width="10.7109375" bestFit="1" customWidth="1"/>
    <col min="40" max="40" width="14.28515625" bestFit="1" customWidth="1"/>
    <col min="41" max="41" width="7.140625" bestFit="1" customWidth="1"/>
    <col min="42" max="42" width="12.5703125" bestFit="1" customWidth="1"/>
  </cols>
  <sheetData>
    <row r="1" spans="1:56" x14ac:dyDescent="0.25">
      <c r="A1" s="67" t="s">
        <v>382</v>
      </c>
      <c r="B1" s="67" t="s">
        <v>383</v>
      </c>
      <c r="C1" s="67" t="s">
        <v>384</v>
      </c>
      <c r="D1" s="67" t="s">
        <v>385</v>
      </c>
      <c r="E1" s="67" t="s">
        <v>386</v>
      </c>
      <c r="F1" s="67" t="s">
        <v>387</v>
      </c>
      <c r="G1" s="67" t="s">
        <v>388</v>
      </c>
      <c r="H1" s="67" t="s">
        <v>389</v>
      </c>
      <c r="I1" s="67" t="s">
        <v>390</v>
      </c>
      <c r="J1" s="68" t="s">
        <v>391</v>
      </c>
      <c r="K1" s="67" t="s">
        <v>392</v>
      </c>
      <c r="L1" s="67" t="s">
        <v>393</v>
      </c>
      <c r="M1" s="67" t="s">
        <v>394</v>
      </c>
      <c r="N1" s="67" t="s">
        <v>395</v>
      </c>
      <c r="O1" s="67" t="s">
        <v>396</v>
      </c>
      <c r="P1" s="67" t="s">
        <v>397</v>
      </c>
      <c r="Q1" s="67" t="s">
        <v>398</v>
      </c>
      <c r="R1" s="67" t="s">
        <v>399</v>
      </c>
      <c r="S1" s="67" t="s">
        <v>400</v>
      </c>
      <c r="T1" s="67" t="s">
        <v>401</v>
      </c>
      <c r="U1" s="67" t="s">
        <v>402</v>
      </c>
      <c r="V1" s="67" t="s">
        <v>403</v>
      </c>
      <c r="W1" s="67" t="s">
        <v>404</v>
      </c>
      <c r="X1" s="67" t="s">
        <v>405</v>
      </c>
      <c r="Y1" s="67" t="s">
        <v>406</v>
      </c>
      <c r="Z1" s="67" t="s">
        <v>407</v>
      </c>
      <c r="AA1" s="67" t="s">
        <v>408</v>
      </c>
      <c r="AB1" s="67" t="s">
        <v>409</v>
      </c>
      <c r="AC1" s="67" t="s">
        <v>410</v>
      </c>
      <c r="AD1" s="67" t="s">
        <v>411</v>
      </c>
      <c r="AE1" s="67" t="s">
        <v>412</v>
      </c>
      <c r="AF1" s="67" t="s">
        <v>413</v>
      </c>
      <c r="AG1" s="68" t="s">
        <v>414</v>
      </c>
      <c r="AH1" s="67" t="s">
        <v>415</v>
      </c>
      <c r="AI1" s="67" t="s">
        <v>416</v>
      </c>
      <c r="AJ1" s="67" t="s">
        <v>417</v>
      </c>
      <c r="AK1" s="67" t="s">
        <v>59</v>
      </c>
      <c r="AL1" s="67" t="s">
        <v>418</v>
      </c>
      <c r="AM1" s="67" t="s">
        <v>419</v>
      </c>
      <c r="AN1" s="67" t="s">
        <v>420</v>
      </c>
      <c r="AO1" s="67" t="s">
        <v>421</v>
      </c>
      <c r="AP1" s="67" t="s">
        <v>422</v>
      </c>
      <c r="AQ1" s="67" t="s">
        <v>423</v>
      </c>
      <c r="AR1" s="67" t="s">
        <v>424</v>
      </c>
      <c r="AS1" s="67" t="s">
        <v>425</v>
      </c>
      <c r="AT1" s="67" t="s">
        <v>426</v>
      </c>
      <c r="AU1" s="67" t="s">
        <v>427</v>
      </c>
      <c r="AV1" s="67" t="s">
        <v>428</v>
      </c>
      <c r="AW1" s="67" t="s">
        <v>429</v>
      </c>
      <c r="AX1" s="67" t="s">
        <v>430</v>
      </c>
      <c r="AY1" s="67" t="s">
        <v>431</v>
      </c>
      <c r="AZ1" s="67" t="s">
        <v>432</v>
      </c>
      <c r="BA1" s="67" t="s">
        <v>433</v>
      </c>
      <c r="BB1" s="67" t="s">
        <v>434</v>
      </c>
      <c r="BC1" s="67" t="s">
        <v>435</v>
      </c>
      <c r="BD1" s="67" t="s">
        <v>436</v>
      </c>
    </row>
    <row r="2" spans="1:56" x14ac:dyDescent="0.25">
      <c r="A2" s="67">
        <v>1</v>
      </c>
      <c r="B2" s="67" t="s">
        <v>437</v>
      </c>
      <c r="C2" s="67" t="s">
        <v>438</v>
      </c>
      <c r="D2" s="67" t="s">
        <v>439</v>
      </c>
      <c r="E2" s="67" t="s">
        <v>104</v>
      </c>
      <c r="F2" s="67" t="s">
        <v>101</v>
      </c>
      <c r="G2" s="67" t="s">
        <v>440</v>
      </c>
      <c r="H2" s="67" t="s">
        <v>441</v>
      </c>
      <c r="I2" s="67" t="s">
        <v>442</v>
      </c>
      <c r="J2" s="69">
        <v>34600</v>
      </c>
      <c r="K2" s="67" t="s">
        <v>443</v>
      </c>
      <c r="L2" s="67" t="s">
        <v>444</v>
      </c>
      <c r="M2" s="67" t="s">
        <v>445</v>
      </c>
      <c r="N2" s="67" t="s">
        <v>445</v>
      </c>
      <c r="O2" s="67">
        <v>0</v>
      </c>
      <c r="P2" s="67" t="s">
        <v>446</v>
      </c>
      <c r="Q2" s="67" t="s">
        <v>442</v>
      </c>
      <c r="R2" s="67" t="s">
        <v>447</v>
      </c>
      <c r="S2" s="67" t="s">
        <v>448</v>
      </c>
      <c r="T2" s="67">
        <v>59.915869999999998</v>
      </c>
      <c r="U2" s="67">
        <v>10.685879999999999</v>
      </c>
      <c r="V2" s="67" t="s">
        <v>449</v>
      </c>
      <c r="W2" s="67">
        <v>6649903</v>
      </c>
      <c r="X2" s="67" t="s">
        <v>450</v>
      </c>
      <c r="Y2" s="67" t="s">
        <v>451</v>
      </c>
      <c r="Z2" s="67" t="s">
        <v>251</v>
      </c>
      <c r="AA2" s="67" t="s">
        <v>452</v>
      </c>
      <c r="AB2" s="67" t="s">
        <v>452</v>
      </c>
      <c r="AC2" s="67" t="s">
        <v>452</v>
      </c>
      <c r="AD2" s="67" t="s">
        <v>452</v>
      </c>
      <c r="AE2" s="67" t="s">
        <v>452</v>
      </c>
      <c r="AF2" s="67" t="s">
        <v>453</v>
      </c>
      <c r="AG2" s="69">
        <v>34600</v>
      </c>
      <c r="AH2" s="67" t="s">
        <v>454</v>
      </c>
      <c r="AI2" s="67" t="s">
        <v>251</v>
      </c>
      <c r="AJ2" s="67" t="s">
        <v>251</v>
      </c>
      <c r="AK2" s="67" t="s">
        <v>251</v>
      </c>
      <c r="AL2" s="67" t="s">
        <v>251</v>
      </c>
      <c r="AM2" s="67" t="s">
        <v>251</v>
      </c>
      <c r="AN2" s="67" t="s">
        <v>455</v>
      </c>
      <c r="AO2" s="67" t="s">
        <v>251</v>
      </c>
      <c r="AP2" s="67" t="s">
        <v>251</v>
      </c>
      <c r="AQ2" s="67" t="s">
        <v>251</v>
      </c>
      <c r="AR2" s="67" t="s">
        <v>251</v>
      </c>
      <c r="AS2" s="67" t="s">
        <v>251</v>
      </c>
      <c r="AT2" s="67" t="s">
        <v>251</v>
      </c>
      <c r="AU2" s="67" t="s">
        <v>251</v>
      </c>
      <c r="AV2" s="67" t="s">
        <v>251</v>
      </c>
      <c r="AW2" s="67" t="s">
        <v>251</v>
      </c>
      <c r="AX2" s="67" t="s">
        <v>251</v>
      </c>
      <c r="AY2" s="67">
        <v>0</v>
      </c>
      <c r="AZ2" s="67" t="s">
        <v>251</v>
      </c>
      <c r="BA2" s="67" t="s">
        <v>251</v>
      </c>
      <c r="BB2" s="67">
        <v>6</v>
      </c>
      <c r="BC2" s="67" t="s">
        <v>456</v>
      </c>
      <c r="BD2" s="67" t="s">
        <v>457</v>
      </c>
    </row>
    <row r="3" spans="1:56" x14ac:dyDescent="0.25">
      <c r="A3" s="67">
        <v>2</v>
      </c>
      <c r="B3" s="67" t="s">
        <v>437</v>
      </c>
      <c r="C3" s="67" t="s">
        <v>438</v>
      </c>
      <c r="D3" s="67" t="s">
        <v>439</v>
      </c>
      <c r="E3" s="67" t="s">
        <v>104</v>
      </c>
      <c r="F3" s="67" t="s">
        <v>101</v>
      </c>
      <c r="G3" s="67" t="s">
        <v>440</v>
      </c>
      <c r="H3" s="67" t="s">
        <v>441</v>
      </c>
      <c r="I3" s="67" t="s">
        <v>442</v>
      </c>
      <c r="J3" s="70">
        <v>34600</v>
      </c>
      <c r="K3" s="67" t="s">
        <v>443</v>
      </c>
      <c r="L3" s="67" t="s">
        <v>444</v>
      </c>
      <c r="M3" s="67" t="s">
        <v>445</v>
      </c>
      <c r="N3" s="67" t="s">
        <v>445</v>
      </c>
      <c r="O3" s="67">
        <v>0</v>
      </c>
      <c r="P3" s="67" t="s">
        <v>446</v>
      </c>
      <c r="Q3" s="67" t="s">
        <v>442</v>
      </c>
      <c r="R3" s="67" t="s">
        <v>447</v>
      </c>
      <c r="S3" s="67" t="s">
        <v>458</v>
      </c>
      <c r="T3" s="67">
        <v>59.915869999999998</v>
      </c>
      <c r="U3" s="67">
        <v>10.685879999999999</v>
      </c>
      <c r="V3" s="67" t="s">
        <v>449</v>
      </c>
      <c r="W3" s="67">
        <v>6649903</v>
      </c>
      <c r="X3" s="67" t="s">
        <v>450</v>
      </c>
      <c r="Y3" s="67" t="s">
        <v>451</v>
      </c>
      <c r="Z3" s="67" t="s">
        <v>251</v>
      </c>
      <c r="AA3" s="67" t="s">
        <v>452</v>
      </c>
      <c r="AB3" s="67" t="s">
        <v>452</v>
      </c>
      <c r="AC3" s="67" t="s">
        <v>452</v>
      </c>
      <c r="AD3" s="67" t="s">
        <v>452</v>
      </c>
      <c r="AE3" s="67" t="s">
        <v>452</v>
      </c>
      <c r="AF3" s="67" t="s">
        <v>453</v>
      </c>
      <c r="AG3" s="69">
        <v>34600</v>
      </c>
      <c r="AH3" s="67" t="s">
        <v>459</v>
      </c>
      <c r="AI3" s="67" t="s">
        <v>251</v>
      </c>
      <c r="AJ3" s="67" t="s">
        <v>251</v>
      </c>
      <c r="AK3" s="67" t="s">
        <v>251</v>
      </c>
      <c r="AL3" s="67" t="s">
        <v>251</v>
      </c>
      <c r="AM3" s="67" t="s">
        <v>251</v>
      </c>
      <c r="AN3" s="67" t="s">
        <v>460</v>
      </c>
      <c r="AO3" s="67" t="s">
        <v>251</v>
      </c>
      <c r="AP3" s="67" t="s">
        <v>251</v>
      </c>
      <c r="AQ3" s="67" t="s">
        <v>251</v>
      </c>
      <c r="AR3" s="67" t="s">
        <v>251</v>
      </c>
      <c r="AS3" s="67" t="s">
        <v>251</v>
      </c>
      <c r="AT3" s="67" t="s">
        <v>251</v>
      </c>
      <c r="AU3" s="67" t="s">
        <v>251</v>
      </c>
      <c r="AV3" s="67" t="s">
        <v>251</v>
      </c>
      <c r="AW3" s="67" t="s">
        <v>251</v>
      </c>
      <c r="AX3" s="67" t="s">
        <v>251</v>
      </c>
      <c r="AY3" s="67">
        <v>0</v>
      </c>
      <c r="AZ3" s="67" t="s">
        <v>251</v>
      </c>
      <c r="BA3" s="67" t="s">
        <v>251</v>
      </c>
      <c r="BB3" s="67">
        <v>6</v>
      </c>
      <c r="BC3" s="67" t="s">
        <v>456</v>
      </c>
      <c r="BD3" s="67" t="s">
        <v>457</v>
      </c>
    </row>
    <row r="4" spans="1:56" x14ac:dyDescent="0.25">
      <c r="A4" s="67">
        <v>3</v>
      </c>
      <c r="B4" s="67" t="s">
        <v>437</v>
      </c>
      <c r="C4" s="67" t="s">
        <v>438</v>
      </c>
      <c r="D4" s="67" t="s">
        <v>439</v>
      </c>
      <c r="E4" s="67" t="s">
        <v>104</v>
      </c>
      <c r="F4" s="67" t="s">
        <v>101</v>
      </c>
      <c r="G4" s="67" t="s">
        <v>440</v>
      </c>
      <c r="H4" s="67" t="s">
        <v>441</v>
      </c>
      <c r="I4" s="67" t="s">
        <v>442</v>
      </c>
      <c r="J4" s="70">
        <v>35723</v>
      </c>
      <c r="K4" s="67" t="s">
        <v>461</v>
      </c>
      <c r="L4" s="67" t="s">
        <v>462</v>
      </c>
      <c r="M4" s="67" t="s">
        <v>463</v>
      </c>
      <c r="N4" s="67" t="s">
        <v>464</v>
      </c>
      <c r="O4" s="67">
        <v>0</v>
      </c>
      <c r="P4" s="67" t="s">
        <v>446</v>
      </c>
      <c r="Q4" s="67" t="s">
        <v>442</v>
      </c>
      <c r="R4" s="67" t="s">
        <v>447</v>
      </c>
      <c r="S4" s="67" t="s">
        <v>465</v>
      </c>
      <c r="T4" s="67">
        <v>59.893169999999998</v>
      </c>
      <c r="U4" s="67">
        <v>10.528040000000001</v>
      </c>
      <c r="V4" s="67" t="s">
        <v>466</v>
      </c>
      <c r="W4" s="67">
        <v>6647964</v>
      </c>
      <c r="X4" s="67" t="s">
        <v>467</v>
      </c>
      <c r="Y4" s="67" t="s">
        <v>451</v>
      </c>
      <c r="Z4" s="67" t="s">
        <v>251</v>
      </c>
      <c r="AA4" s="67" t="s">
        <v>452</v>
      </c>
      <c r="AB4" s="67" t="s">
        <v>452</v>
      </c>
      <c r="AC4" s="67" t="s">
        <v>452</v>
      </c>
      <c r="AD4" s="67" t="s">
        <v>452</v>
      </c>
      <c r="AE4" s="67" t="s">
        <v>452</v>
      </c>
      <c r="AF4" s="67" t="s">
        <v>453</v>
      </c>
      <c r="AG4" s="70">
        <v>35723</v>
      </c>
      <c r="AH4" s="67" t="s">
        <v>468</v>
      </c>
      <c r="AI4" s="67" t="s">
        <v>251</v>
      </c>
      <c r="AJ4" s="67" t="s">
        <v>251</v>
      </c>
      <c r="AK4" s="67" t="s">
        <v>251</v>
      </c>
      <c r="AL4" s="67" t="s">
        <v>251</v>
      </c>
      <c r="AM4" s="67" t="s">
        <v>251</v>
      </c>
      <c r="AN4" s="67" t="s">
        <v>469</v>
      </c>
      <c r="AO4" s="67" t="s">
        <v>251</v>
      </c>
      <c r="AP4" s="67" t="s">
        <v>251</v>
      </c>
      <c r="AQ4" s="67" t="s">
        <v>251</v>
      </c>
      <c r="AR4" s="67" t="s">
        <v>251</v>
      </c>
      <c r="AS4" s="67" t="s">
        <v>251</v>
      </c>
      <c r="AT4" s="67" t="s">
        <v>251</v>
      </c>
      <c r="AU4" s="67" t="s">
        <v>251</v>
      </c>
      <c r="AV4" s="67" t="s">
        <v>251</v>
      </c>
      <c r="AW4" s="67" t="s">
        <v>251</v>
      </c>
      <c r="AX4" s="67" t="s">
        <v>251</v>
      </c>
      <c r="AY4" s="67">
        <v>0</v>
      </c>
      <c r="AZ4" s="67" t="s">
        <v>251</v>
      </c>
      <c r="BA4" s="67" t="s">
        <v>251</v>
      </c>
      <c r="BB4" s="67">
        <v>6</v>
      </c>
      <c r="BC4" s="67" t="s">
        <v>456</v>
      </c>
      <c r="BD4" s="67" t="s">
        <v>457</v>
      </c>
    </row>
    <row r="5" spans="1:56" x14ac:dyDescent="0.25">
      <c r="A5" s="67">
        <v>4</v>
      </c>
      <c r="B5" s="67" t="s">
        <v>437</v>
      </c>
      <c r="C5" s="67" t="s">
        <v>438</v>
      </c>
      <c r="D5" s="67" t="s">
        <v>439</v>
      </c>
      <c r="E5" s="67" t="s">
        <v>104</v>
      </c>
      <c r="F5" s="67" t="s">
        <v>101</v>
      </c>
      <c r="G5" s="67" t="s">
        <v>440</v>
      </c>
      <c r="H5" s="67" t="s">
        <v>441</v>
      </c>
      <c r="I5" s="67" t="s">
        <v>470</v>
      </c>
      <c r="J5" s="70">
        <v>38257</v>
      </c>
      <c r="K5" s="67" t="s">
        <v>471</v>
      </c>
      <c r="L5" s="67" t="s">
        <v>472</v>
      </c>
      <c r="M5" s="67" t="s">
        <v>445</v>
      </c>
      <c r="N5" s="67" t="s">
        <v>445</v>
      </c>
      <c r="O5" s="67">
        <v>0</v>
      </c>
      <c r="P5" s="67" t="s">
        <v>446</v>
      </c>
      <c r="Q5" s="67" t="s">
        <v>470</v>
      </c>
      <c r="R5" s="67" t="s">
        <v>447</v>
      </c>
      <c r="S5" s="67" t="s">
        <v>473</v>
      </c>
      <c r="T5" s="67">
        <v>59.910989999999998</v>
      </c>
      <c r="U5" s="67">
        <v>10.68713</v>
      </c>
      <c r="V5" s="67" t="s">
        <v>474</v>
      </c>
      <c r="W5" s="67">
        <v>6649355</v>
      </c>
      <c r="X5" s="67" t="s">
        <v>475</v>
      </c>
      <c r="Y5" s="67" t="s">
        <v>451</v>
      </c>
      <c r="Z5" s="67" t="s">
        <v>251</v>
      </c>
      <c r="AA5" s="67" t="s">
        <v>452</v>
      </c>
      <c r="AB5" s="67" t="s">
        <v>452</v>
      </c>
      <c r="AC5" s="67" t="s">
        <v>452</v>
      </c>
      <c r="AD5" s="67" t="s">
        <v>452</v>
      </c>
      <c r="AE5" s="67" t="s">
        <v>452</v>
      </c>
      <c r="AF5" s="67" t="s">
        <v>453</v>
      </c>
      <c r="AG5" s="70">
        <v>38257</v>
      </c>
      <c r="AH5" s="67" t="s">
        <v>476</v>
      </c>
      <c r="AI5" s="67" t="s">
        <v>251</v>
      </c>
      <c r="AJ5" s="67" t="s">
        <v>251</v>
      </c>
      <c r="AK5" s="67" t="s">
        <v>251</v>
      </c>
      <c r="AL5" s="67" t="s">
        <v>251</v>
      </c>
      <c r="AM5" s="67" t="s">
        <v>251</v>
      </c>
      <c r="AN5" s="67" t="s">
        <v>477</v>
      </c>
      <c r="AO5" s="67" t="s">
        <v>251</v>
      </c>
      <c r="AP5" s="67" t="s">
        <v>251</v>
      </c>
      <c r="AQ5" s="67" t="s">
        <v>251</v>
      </c>
      <c r="AR5" s="67" t="s">
        <v>251</v>
      </c>
      <c r="AS5" s="67" t="s">
        <v>251</v>
      </c>
      <c r="AT5" s="67" t="s">
        <v>251</v>
      </c>
      <c r="AU5" s="67" t="s">
        <v>251</v>
      </c>
      <c r="AV5" s="67" t="s">
        <v>251</v>
      </c>
      <c r="AW5" s="67" t="s">
        <v>251</v>
      </c>
      <c r="AX5" s="67" t="s">
        <v>251</v>
      </c>
      <c r="AY5" s="67">
        <v>0</v>
      </c>
      <c r="AZ5" s="67" t="s">
        <v>251</v>
      </c>
      <c r="BA5" s="67" t="s">
        <v>251</v>
      </c>
      <c r="BB5" s="67">
        <v>6</v>
      </c>
      <c r="BC5" s="67" t="s">
        <v>456</v>
      </c>
      <c r="BD5" s="67" t="s">
        <v>457</v>
      </c>
    </row>
    <row r="6" spans="1:56" x14ac:dyDescent="0.25">
      <c r="A6" s="67">
        <v>5</v>
      </c>
      <c r="B6" s="67" t="s">
        <v>437</v>
      </c>
      <c r="C6" s="67" t="s">
        <v>438</v>
      </c>
      <c r="D6" s="67" t="s">
        <v>439</v>
      </c>
      <c r="E6" s="67" t="s">
        <v>104</v>
      </c>
      <c r="F6" s="67" t="s">
        <v>101</v>
      </c>
      <c r="G6" s="67" t="s">
        <v>440</v>
      </c>
      <c r="H6" s="67" t="s">
        <v>441</v>
      </c>
      <c r="I6" s="67" t="s">
        <v>442</v>
      </c>
      <c r="J6" s="70">
        <v>38279</v>
      </c>
      <c r="K6" s="67" t="s">
        <v>478</v>
      </c>
      <c r="L6" s="67" t="s">
        <v>444</v>
      </c>
      <c r="M6" s="67" t="s">
        <v>479</v>
      </c>
      <c r="N6" s="67" t="s">
        <v>464</v>
      </c>
      <c r="O6" s="67">
        <v>0</v>
      </c>
      <c r="P6" s="67" t="s">
        <v>446</v>
      </c>
      <c r="Q6" s="67" t="s">
        <v>442</v>
      </c>
      <c r="R6" s="67" t="s">
        <v>447</v>
      </c>
      <c r="S6" s="67" t="s">
        <v>480</v>
      </c>
      <c r="T6" s="67">
        <v>59.796109999999999</v>
      </c>
      <c r="U6" s="67">
        <v>10.49419</v>
      </c>
      <c r="V6" s="67" t="s">
        <v>481</v>
      </c>
      <c r="W6" s="67">
        <v>6637300</v>
      </c>
      <c r="X6" s="67" t="s">
        <v>482</v>
      </c>
      <c r="Y6" s="67" t="s">
        <v>451</v>
      </c>
      <c r="Z6" s="67" t="s">
        <v>251</v>
      </c>
      <c r="AA6" s="67" t="s">
        <v>452</v>
      </c>
      <c r="AB6" s="67" t="s">
        <v>452</v>
      </c>
      <c r="AC6" s="67" t="s">
        <v>452</v>
      </c>
      <c r="AD6" s="67" t="s">
        <v>452</v>
      </c>
      <c r="AE6" s="67" t="s">
        <v>452</v>
      </c>
      <c r="AF6" s="67" t="s">
        <v>453</v>
      </c>
      <c r="AG6" s="70">
        <v>38279</v>
      </c>
      <c r="AH6" s="67" t="s">
        <v>483</v>
      </c>
      <c r="AI6" s="67" t="s">
        <v>251</v>
      </c>
      <c r="AJ6" s="67" t="s">
        <v>251</v>
      </c>
      <c r="AK6" s="67" t="s">
        <v>251</v>
      </c>
      <c r="AL6" s="67" t="s">
        <v>251</v>
      </c>
      <c r="AM6" s="67" t="s">
        <v>251</v>
      </c>
      <c r="AN6" s="67" t="s">
        <v>484</v>
      </c>
      <c r="AO6" s="67" t="s">
        <v>251</v>
      </c>
      <c r="AP6" s="67" t="s">
        <v>251</v>
      </c>
      <c r="AQ6" s="67" t="s">
        <v>251</v>
      </c>
      <c r="AR6" s="67" t="s">
        <v>251</v>
      </c>
      <c r="AS6" s="67" t="s">
        <v>251</v>
      </c>
      <c r="AT6" s="67" t="s">
        <v>251</v>
      </c>
      <c r="AU6" s="67" t="s">
        <v>251</v>
      </c>
      <c r="AV6" s="67" t="s">
        <v>251</v>
      </c>
      <c r="AW6" s="67" t="s">
        <v>251</v>
      </c>
      <c r="AX6" s="67" t="s">
        <v>251</v>
      </c>
      <c r="AY6" s="67">
        <v>0</v>
      </c>
      <c r="AZ6" s="67" t="s">
        <v>251</v>
      </c>
      <c r="BA6" s="67" t="s">
        <v>251</v>
      </c>
      <c r="BB6" s="67">
        <v>6</v>
      </c>
      <c r="BC6" s="67" t="s">
        <v>456</v>
      </c>
      <c r="BD6" s="67" t="s">
        <v>457</v>
      </c>
    </row>
    <row r="7" spans="1:56" x14ac:dyDescent="0.25">
      <c r="A7" s="67">
        <v>6</v>
      </c>
      <c r="B7" s="67" t="s">
        <v>437</v>
      </c>
      <c r="C7" s="67" t="s">
        <v>438</v>
      </c>
      <c r="D7" s="67" t="s">
        <v>439</v>
      </c>
      <c r="E7" s="67" t="s">
        <v>104</v>
      </c>
      <c r="F7" s="67" t="s">
        <v>101</v>
      </c>
      <c r="G7" s="67" t="s">
        <v>440</v>
      </c>
      <c r="H7" s="67" t="s">
        <v>441</v>
      </c>
      <c r="I7" s="67" t="s">
        <v>470</v>
      </c>
      <c r="J7" s="70">
        <v>38255</v>
      </c>
      <c r="K7" s="67" t="s">
        <v>485</v>
      </c>
      <c r="L7" s="67" t="s">
        <v>486</v>
      </c>
      <c r="M7" s="67" t="s">
        <v>445</v>
      </c>
      <c r="N7" s="67" t="s">
        <v>445</v>
      </c>
      <c r="O7" s="67">
        <v>0</v>
      </c>
      <c r="P7" s="67" t="s">
        <v>446</v>
      </c>
      <c r="Q7" s="67" t="s">
        <v>470</v>
      </c>
      <c r="R7" s="67" t="s">
        <v>447</v>
      </c>
      <c r="S7" s="67" t="s">
        <v>487</v>
      </c>
      <c r="T7" s="67">
        <v>59.911169999999998</v>
      </c>
      <c r="U7" s="67">
        <v>10.672829999999999</v>
      </c>
      <c r="V7" s="67" t="s">
        <v>488</v>
      </c>
      <c r="W7" s="67">
        <v>6649428</v>
      </c>
      <c r="X7" s="67" t="s">
        <v>489</v>
      </c>
      <c r="Y7" s="67" t="s">
        <v>451</v>
      </c>
      <c r="Z7" s="67" t="s">
        <v>251</v>
      </c>
      <c r="AA7" s="67" t="s">
        <v>452</v>
      </c>
      <c r="AB7" s="67" t="s">
        <v>452</v>
      </c>
      <c r="AC7" s="67" t="s">
        <v>452</v>
      </c>
      <c r="AD7" s="67" t="s">
        <v>452</v>
      </c>
      <c r="AE7" s="67" t="s">
        <v>452</v>
      </c>
      <c r="AF7" s="67" t="s">
        <v>453</v>
      </c>
      <c r="AG7" s="70">
        <v>38255</v>
      </c>
      <c r="AH7" s="67" t="s">
        <v>490</v>
      </c>
      <c r="AI7" s="67" t="s">
        <v>251</v>
      </c>
      <c r="AJ7" s="67" t="s">
        <v>251</v>
      </c>
      <c r="AK7" s="67" t="s">
        <v>251</v>
      </c>
      <c r="AL7" s="67" t="s">
        <v>251</v>
      </c>
      <c r="AM7" s="67" t="s">
        <v>251</v>
      </c>
      <c r="AN7" s="67" t="s">
        <v>491</v>
      </c>
      <c r="AO7" s="67" t="s">
        <v>251</v>
      </c>
      <c r="AP7" s="67" t="s">
        <v>251</v>
      </c>
      <c r="AQ7" s="67" t="s">
        <v>251</v>
      </c>
      <c r="AR7" s="67" t="s">
        <v>251</v>
      </c>
      <c r="AS7" s="67" t="s">
        <v>251</v>
      </c>
      <c r="AT7" s="67" t="s">
        <v>251</v>
      </c>
      <c r="AU7" s="67" t="s">
        <v>251</v>
      </c>
      <c r="AV7" s="67" t="s">
        <v>251</v>
      </c>
      <c r="AW7" s="67" t="s">
        <v>251</v>
      </c>
      <c r="AX7" s="67" t="s">
        <v>251</v>
      </c>
      <c r="AY7" s="67">
        <v>0</v>
      </c>
      <c r="AZ7" s="67" t="s">
        <v>251</v>
      </c>
      <c r="BA7" s="67" t="s">
        <v>251</v>
      </c>
      <c r="BB7" s="67">
        <v>6</v>
      </c>
      <c r="BC7" s="67" t="s">
        <v>456</v>
      </c>
      <c r="BD7" s="67" t="s">
        <v>457</v>
      </c>
    </row>
    <row r="8" spans="1:56" x14ac:dyDescent="0.25">
      <c r="A8" s="67">
        <v>7</v>
      </c>
      <c r="B8" s="67" t="s">
        <v>437</v>
      </c>
      <c r="C8" s="67" t="s">
        <v>438</v>
      </c>
      <c r="D8" s="67" t="s">
        <v>439</v>
      </c>
      <c r="E8" s="67" t="s">
        <v>104</v>
      </c>
      <c r="F8" s="67" t="s">
        <v>101</v>
      </c>
      <c r="G8" s="67" t="s">
        <v>440</v>
      </c>
      <c r="H8" s="67" t="s">
        <v>441</v>
      </c>
      <c r="I8" s="67" t="s">
        <v>470</v>
      </c>
      <c r="J8" s="70">
        <v>38293</v>
      </c>
      <c r="K8" s="67" t="s">
        <v>492</v>
      </c>
      <c r="L8" s="67" t="s">
        <v>444</v>
      </c>
      <c r="M8" s="67" t="s">
        <v>445</v>
      </c>
      <c r="N8" s="67" t="s">
        <v>445</v>
      </c>
      <c r="O8" s="67">
        <v>0</v>
      </c>
      <c r="P8" s="67" t="s">
        <v>446</v>
      </c>
      <c r="Q8" s="67" t="s">
        <v>470</v>
      </c>
      <c r="R8" s="67" t="s">
        <v>447</v>
      </c>
      <c r="S8" s="67" t="s">
        <v>493</v>
      </c>
      <c r="T8" s="67">
        <v>59.915230000000001</v>
      </c>
      <c r="U8" s="67">
        <v>10.671250000000001</v>
      </c>
      <c r="V8" s="67" t="s">
        <v>494</v>
      </c>
      <c r="W8" s="67">
        <v>6649885</v>
      </c>
      <c r="X8" s="67" t="s">
        <v>495</v>
      </c>
      <c r="Y8" s="67" t="s">
        <v>451</v>
      </c>
      <c r="Z8" s="67" t="s">
        <v>251</v>
      </c>
      <c r="AA8" s="67" t="s">
        <v>452</v>
      </c>
      <c r="AB8" s="67" t="s">
        <v>452</v>
      </c>
      <c r="AC8" s="67" t="s">
        <v>452</v>
      </c>
      <c r="AD8" s="67" t="s">
        <v>452</v>
      </c>
      <c r="AE8" s="67" t="s">
        <v>452</v>
      </c>
      <c r="AF8" s="67" t="s">
        <v>453</v>
      </c>
      <c r="AG8" s="70">
        <v>38293</v>
      </c>
      <c r="AH8" s="67" t="s">
        <v>496</v>
      </c>
      <c r="AI8" s="67" t="s">
        <v>251</v>
      </c>
      <c r="AJ8" s="67" t="s">
        <v>251</v>
      </c>
      <c r="AK8" s="67" t="s">
        <v>251</v>
      </c>
      <c r="AL8" s="67" t="s">
        <v>251</v>
      </c>
      <c r="AM8" s="67" t="s">
        <v>251</v>
      </c>
      <c r="AN8" s="67" t="s">
        <v>497</v>
      </c>
      <c r="AO8" s="67" t="s">
        <v>251</v>
      </c>
      <c r="AP8" s="67" t="s">
        <v>251</v>
      </c>
      <c r="AQ8" s="67" t="s">
        <v>251</v>
      </c>
      <c r="AR8" s="67" t="s">
        <v>251</v>
      </c>
      <c r="AS8" s="67" t="s">
        <v>251</v>
      </c>
      <c r="AT8" s="67" t="s">
        <v>251</v>
      </c>
      <c r="AU8" s="67" t="s">
        <v>251</v>
      </c>
      <c r="AV8" s="67" t="s">
        <v>251</v>
      </c>
      <c r="AW8" s="67" t="s">
        <v>251</v>
      </c>
      <c r="AX8" s="67" t="s">
        <v>251</v>
      </c>
      <c r="AY8" s="67">
        <v>0</v>
      </c>
      <c r="AZ8" s="67" t="s">
        <v>251</v>
      </c>
      <c r="BA8" s="67" t="s">
        <v>251</v>
      </c>
      <c r="BB8" s="67">
        <v>6</v>
      </c>
      <c r="BC8" s="67" t="s">
        <v>456</v>
      </c>
      <c r="BD8" s="67" t="s">
        <v>457</v>
      </c>
    </row>
    <row r="9" spans="1:56" x14ac:dyDescent="0.25">
      <c r="A9" s="67">
        <v>8</v>
      </c>
      <c r="B9" s="67" t="s">
        <v>437</v>
      </c>
      <c r="C9" s="67" t="s">
        <v>438</v>
      </c>
      <c r="D9" s="67" t="s">
        <v>439</v>
      </c>
      <c r="E9" s="67" t="s">
        <v>104</v>
      </c>
      <c r="F9" s="67" t="s">
        <v>101</v>
      </c>
      <c r="G9" s="67" t="s">
        <v>440</v>
      </c>
      <c r="H9" s="67" t="s">
        <v>441</v>
      </c>
      <c r="I9" s="67" t="s">
        <v>442</v>
      </c>
      <c r="J9" s="70">
        <v>37161</v>
      </c>
      <c r="K9" s="67" t="s">
        <v>498</v>
      </c>
      <c r="L9" s="67" t="s">
        <v>444</v>
      </c>
      <c r="M9" s="67" t="s">
        <v>463</v>
      </c>
      <c r="N9" s="67" t="s">
        <v>464</v>
      </c>
      <c r="O9" s="67">
        <v>0</v>
      </c>
      <c r="P9" s="67" t="s">
        <v>446</v>
      </c>
      <c r="Q9" s="67" t="s">
        <v>442</v>
      </c>
      <c r="R9" s="67" t="s">
        <v>447</v>
      </c>
      <c r="S9" s="67" t="s">
        <v>499</v>
      </c>
      <c r="T9" s="67">
        <v>59.897199999999998</v>
      </c>
      <c r="U9" s="67">
        <v>10.529120000000001</v>
      </c>
      <c r="V9" s="67" t="s">
        <v>500</v>
      </c>
      <c r="W9" s="67">
        <v>6648408</v>
      </c>
      <c r="X9" s="67" t="s">
        <v>501</v>
      </c>
      <c r="Y9" s="67" t="s">
        <v>451</v>
      </c>
      <c r="Z9" s="67" t="s">
        <v>251</v>
      </c>
      <c r="AA9" s="67" t="s">
        <v>452</v>
      </c>
      <c r="AB9" s="67" t="s">
        <v>452</v>
      </c>
      <c r="AC9" s="67" t="s">
        <v>452</v>
      </c>
      <c r="AD9" s="67" t="s">
        <v>452</v>
      </c>
      <c r="AE9" s="67" t="s">
        <v>452</v>
      </c>
      <c r="AF9" s="67" t="s">
        <v>453</v>
      </c>
      <c r="AG9" s="70">
        <v>37161</v>
      </c>
      <c r="AH9" s="67" t="s">
        <v>502</v>
      </c>
      <c r="AI9" s="67" t="s">
        <v>251</v>
      </c>
      <c r="AJ9" s="67" t="s">
        <v>251</v>
      </c>
      <c r="AK9" s="67" t="s">
        <v>251</v>
      </c>
      <c r="AL9" s="67" t="s">
        <v>251</v>
      </c>
      <c r="AM9" s="67" t="s">
        <v>251</v>
      </c>
      <c r="AN9" s="67" t="s">
        <v>251</v>
      </c>
      <c r="AO9" s="67" t="s">
        <v>251</v>
      </c>
      <c r="AP9" s="67" t="s">
        <v>251</v>
      </c>
      <c r="AQ9" s="67" t="s">
        <v>251</v>
      </c>
      <c r="AR9" s="67" t="s">
        <v>251</v>
      </c>
      <c r="AS9" s="67" t="s">
        <v>251</v>
      </c>
      <c r="AT9" s="67" t="s">
        <v>251</v>
      </c>
      <c r="AU9" s="67" t="s">
        <v>251</v>
      </c>
      <c r="AV9" s="67" t="s">
        <v>251</v>
      </c>
      <c r="AW9" s="67" t="s">
        <v>251</v>
      </c>
      <c r="AX9" s="67" t="s">
        <v>251</v>
      </c>
      <c r="AY9" s="67">
        <v>0</v>
      </c>
      <c r="AZ9" s="67" t="s">
        <v>251</v>
      </c>
      <c r="BA9" s="67" t="s">
        <v>251</v>
      </c>
      <c r="BB9" s="67">
        <v>6</v>
      </c>
      <c r="BC9" s="67" t="s">
        <v>456</v>
      </c>
      <c r="BD9" s="67" t="s">
        <v>457</v>
      </c>
    </row>
    <row r="10" spans="1:56" x14ac:dyDescent="0.25">
      <c r="A10" s="67">
        <v>9</v>
      </c>
      <c r="B10" s="67" t="s">
        <v>437</v>
      </c>
      <c r="C10" s="67" t="s">
        <v>438</v>
      </c>
      <c r="D10" s="67" t="s">
        <v>439</v>
      </c>
      <c r="E10" s="67" t="s">
        <v>104</v>
      </c>
      <c r="F10" s="67" t="s">
        <v>101</v>
      </c>
      <c r="G10" s="67" t="s">
        <v>440</v>
      </c>
      <c r="H10" s="67" t="s">
        <v>441</v>
      </c>
      <c r="I10" s="67" t="s">
        <v>503</v>
      </c>
      <c r="J10" s="70">
        <v>35711</v>
      </c>
      <c r="K10" s="67" t="s">
        <v>504</v>
      </c>
      <c r="L10" s="67" t="s">
        <v>486</v>
      </c>
      <c r="M10" s="67" t="s">
        <v>445</v>
      </c>
      <c r="N10" s="67" t="s">
        <v>445</v>
      </c>
      <c r="O10" s="67">
        <v>0</v>
      </c>
      <c r="P10" s="67" t="s">
        <v>446</v>
      </c>
      <c r="Q10" s="67" t="s">
        <v>442</v>
      </c>
      <c r="R10" s="67" t="s">
        <v>447</v>
      </c>
      <c r="S10" s="67" t="s">
        <v>505</v>
      </c>
      <c r="T10" s="67">
        <v>59.916350000000001</v>
      </c>
      <c r="U10" s="67">
        <v>10.68412</v>
      </c>
      <c r="V10" s="67" t="s">
        <v>506</v>
      </c>
      <c r="W10" s="67">
        <v>6649962</v>
      </c>
      <c r="X10" s="67" t="s">
        <v>507</v>
      </c>
      <c r="Y10" s="67" t="s">
        <v>451</v>
      </c>
      <c r="Z10" s="67" t="s">
        <v>251</v>
      </c>
      <c r="AA10" s="67" t="s">
        <v>452</v>
      </c>
      <c r="AB10" s="67" t="s">
        <v>452</v>
      </c>
      <c r="AC10" s="67" t="s">
        <v>452</v>
      </c>
      <c r="AD10" s="67" t="s">
        <v>452</v>
      </c>
      <c r="AE10" s="67" t="s">
        <v>452</v>
      </c>
      <c r="AF10" s="67" t="s">
        <v>453</v>
      </c>
      <c r="AG10" s="67"/>
      <c r="AH10" s="67" t="s">
        <v>508</v>
      </c>
      <c r="AI10" s="67" t="s">
        <v>251</v>
      </c>
      <c r="AJ10" s="67" t="s">
        <v>251</v>
      </c>
      <c r="AK10" s="67" t="s">
        <v>251</v>
      </c>
      <c r="AL10" s="67" t="s">
        <v>251</v>
      </c>
      <c r="AM10" s="67" t="s">
        <v>251</v>
      </c>
      <c r="AN10" s="67" t="s">
        <v>251</v>
      </c>
      <c r="AO10" s="67" t="s">
        <v>251</v>
      </c>
      <c r="AP10" s="67" t="s">
        <v>251</v>
      </c>
      <c r="AQ10" s="67" t="s">
        <v>251</v>
      </c>
      <c r="AR10" s="67" t="s">
        <v>251</v>
      </c>
      <c r="AS10" s="67" t="s">
        <v>251</v>
      </c>
      <c r="AT10" s="67" t="s">
        <v>251</v>
      </c>
      <c r="AU10" s="67" t="s">
        <v>251</v>
      </c>
      <c r="AV10" s="67" t="s">
        <v>251</v>
      </c>
      <c r="AW10" s="67" t="s">
        <v>251</v>
      </c>
      <c r="AX10" s="67" t="s">
        <v>251</v>
      </c>
      <c r="AY10" s="67">
        <v>0</v>
      </c>
      <c r="AZ10" s="67" t="s">
        <v>251</v>
      </c>
      <c r="BA10" s="67" t="s">
        <v>251</v>
      </c>
      <c r="BB10" s="67">
        <v>6</v>
      </c>
      <c r="BC10" s="67" t="s">
        <v>456</v>
      </c>
      <c r="BD10" s="67" t="s">
        <v>457</v>
      </c>
    </row>
    <row r="11" spans="1:56" x14ac:dyDescent="0.25">
      <c r="A11" s="67">
        <v>10</v>
      </c>
      <c r="B11" s="67" t="s">
        <v>437</v>
      </c>
      <c r="C11" s="67" t="s">
        <v>438</v>
      </c>
      <c r="D11" s="67" t="s">
        <v>439</v>
      </c>
      <c r="E11" s="67" t="s">
        <v>104</v>
      </c>
      <c r="F11" s="67" t="s">
        <v>101</v>
      </c>
      <c r="G11" s="67" t="s">
        <v>440</v>
      </c>
      <c r="H11" s="67" t="s">
        <v>441</v>
      </c>
      <c r="I11" s="67" t="s">
        <v>509</v>
      </c>
      <c r="J11" s="70">
        <v>41894</v>
      </c>
      <c r="K11" s="67" t="s">
        <v>510</v>
      </c>
      <c r="L11" s="67" t="s">
        <v>511</v>
      </c>
      <c r="M11" s="67" t="s">
        <v>445</v>
      </c>
      <c r="N11" s="67" t="s">
        <v>445</v>
      </c>
      <c r="O11" s="67">
        <v>0</v>
      </c>
      <c r="P11" s="67" t="s">
        <v>446</v>
      </c>
      <c r="Q11" s="67" t="s">
        <v>442</v>
      </c>
      <c r="R11" s="67" t="s">
        <v>447</v>
      </c>
      <c r="S11" s="67" t="s">
        <v>512</v>
      </c>
      <c r="T11" s="67">
        <v>59.911043999999997</v>
      </c>
      <c r="U11" s="67">
        <v>10.677652</v>
      </c>
      <c r="V11" s="67" t="s">
        <v>513</v>
      </c>
      <c r="W11" s="67">
        <v>6649396</v>
      </c>
      <c r="X11" s="67" t="s">
        <v>514</v>
      </c>
      <c r="Y11" s="67" t="s">
        <v>451</v>
      </c>
      <c r="Z11" s="67" t="s">
        <v>251</v>
      </c>
      <c r="AA11" s="67" t="s">
        <v>452</v>
      </c>
      <c r="AB11" s="67" t="s">
        <v>452</v>
      </c>
      <c r="AC11" s="67" t="s">
        <v>515</v>
      </c>
      <c r="AD11" s="67" t="s">
        <v>452</v>
      </c>
      <c r="AE11" s="67" t="s">
        <v>452</v>
      </c>
      <c r="AF11" s="67" t="s">
        <v>516</v>
      </c>
      <c r="AG11" s="70">
        <v>41894</v>
      </c>
      <c r="AH11" s="67" t="s">
        <v>517</v>
      </c>
      <c r="AI11" s="67" t="s">
        <v>518</v>
      </c>
      <c r="AJ11" s="67" t="s">
        <v>251</v>
      </c>
      <c r="AK11" s="67" t="s">
        <v>251</v>
      </c>
      <c r="AL11" s="67" t="s">
        <v>251</v>
      </c>
      <c r="AM11" s="67" t="s">
        <v>251</v>
      </c>
      <c r="AN11" s="67" t="s">
        <v>251</v>
      </c>
      <c r="AO11" s="67" t="s">
        <v>251</v>
      </c>
      <c r="AP11" s="67" t="s">
        <v>251</v>
      </c>
      <c r="AQ11" s="67" t="s">
        <v>251</v>
      </c>
      <c r="AR11" s="67" t="s">
        <v>251</v>
      </c>
      <c r="AS11" s="67" t="s">
        <v>251</v>
      </c>
      <c r="AT11" s="67" t="s">
        <v>251</v>
      </c>
      <c r="AU11" s="67" t="s">
        <v>251</v>
      </c>
      <c r="AV11" s="67" t="s">
        <v>251</v>
      </c>
      <c r="AW11" s="67" t="s">
        <v>251</v>
      </c>
      <c r="AX11" s="67" t="s">
        <v>251</v>
      </c>
      <c r="AY11" s="67">
        <v>0</v>
      </c>
      <c r="AZ11" s="67" t="s">
        <v>251</v>
      </c>
      <c r="BA11" s="67" t="s">
        <v>251</v>
      </c>
      <c r="BB11" s="67">
        <v>6</v>
      </c>
      <c r="BC11" s="67" t="s">
        <v>456</v>
      </c>
      <c r="BD11" s="67" t="s">
        <v>457</v>
      </c>
    </row>
    <row r="12" spans="1:56" x14ac:dyDescent="0.25">
      <c r="A12" s="67">
        <v>11</v>
      </c>
      <c r="B12" s="67" t="s">
        <v>437</v>
      </c>
      <c r="C12" s="67" t="s">
        <v>438</v>
      </c>
      <c r="D12" s="67" t="s">
        <v>439</v>
      </c>
      <c r="E12" s="67" t="s">
        <v>104</v>
      </c>
      <c r="F12" s="67" t="s">
        <v>101</v>
      </c>
      <c r="G12" s="67" t="s">
        <v>440</v>
      </c>
      <c r="H12" s="67" t="s">
        <v>441</v>
      </c>
      <c r="I12" s="67" t="s">
        <v>442</v>
      </c>
      <c r="J12" s="70">
        <v>38256</v>
      </c>
      <c r="K12" s="67" t="s">
        <v>519</v>
      </c>
      <c r="L12" s="67" t="s">
        <v>444</v>
      </c>
      <c r="M12" s="67" t="s">
        <v>445</v>
      </c>
      <c r="N12" s="67" t="s">
        <v>445</v>
      </c>
      <c r="O12" s="67">
        <v>0</v>
      </c>
      <c r="P12" s="67" t="s">
        <v>446</v>
      </c>
      <c r="Q12" s="67" t="s">
        <v>442</v>
      </c>
      <c r="R12" s="67" t="s">
        <v>447</v>
      </c>
      <c r="S12" s="67" t="s">
        <v>520</v>
      </c>
      <c r="T12" s="67">
        <v>59.910719999999998</v>
      </c>
      <c r="U12" s="67">
        <v>10.67281</v>
      </c>
      <c r="V12" s="67" t="s">
        <v>521</v>
      </c>
      <c r="W12" s="67">
        <v>6649378</v>
      </c>
      <c r="X12" s="67" t="s">
        <v>522</v>
      </c>
      <c r="Y12" s="67" t="s">
        <v>451</v>
      </c>
      <c r="Z12" s="67" t="s">
        <v>251</v>
      </c>
      <c r="AA12" s="67" t="s">
        <v>452</v>
      </c>
      <c r="AB12" s="67" t="s">
        <v>452</v>
      </c>
      <c r="AC12" s="67" t="s">
        <v>452</v>
      </c>
      <c r="AD12" s="67" t="s">
        <v>452</v>
      </c>
      <c r="AE12" s="67" t="s">
        <v>452</v>
      </c>
      <c r="AF12" s="67" t="s">
        <v>453</v>
      </c>
      <c r="AG12" s="70">
        <v>38256</v>
      </c>
      <c r="AH12" s="67" t="s">
        <v>523</v>
      </c>
      <c r="AI12" s="67" t="s">
        <v>251</v>
      </c>
      <c r="AJ12" s="67" t="s">
        <v>251</v>
      </c>
      <c r="AK12" s="67" t="s">
        <v>251</v>
      </c>
      <c r="AL12" s="67" t="s">
        <v>251</v>
      </c>
      <c r="AM12" s="67" t="s">
        <v>251</v>
      </c>
      <c r="AN12" s="67" t="s">
        <v>524</v>
      </c>
      <c r="AO12" s="67" t="s">
        <v>251</v>
      </c>
      <c r="AP12" s="67" t="s">
        <v>251</v>
      </c>
      <c r="AQ12" s="67" t="s">
        <v>251</v>
      </c>
      <c r="AR12" s="67" t="s">
        <v>251</v>
      </c>
      <c r="AS12" s="67" t="s">
        <v>251</v>
      </c>
      <c r="AT12" s="67" t="s">
        <v>251</v>
      </c>
      <c r="AU12" s="67" t="s">
        <v>251</v>
      </c>
      <c r="AV12" s="67" t="s">
        <v>251</v>
      </c>
      <c r="AW12" s="67" t="s">
        <v>251</v>
      </c>
      <c r="AX12" s="67" t="s">
        <v>251</v>
      </c>
      <c r="AY12" s="67">
        <v>0</v>
      </c>
      <c r="AZ12" s="67" t="s">
        <v>251</v>
      </c>
      <c r="BA12" s="67" t="s">
        <v>251</v>
      </c>
      <c r="BB12" s="67">
        <v>6</v>
      </c>
      <c r="BC12" s="67" t="s">
        <v>456</v>
      </c>
      <c r="BD12" s="67" t="s">
        <v>457</v>
      </c>
    </row>
    <row r="13" spans="1:56" s="73" customFormat="1" x14ac:dyDescent="0.25">
      <c r="A13" s="73">
        <v>12</v>
      </c>
      <c r="B13" s="73" t="s">
        <v>437</v>
      </c>
      <c r="C13" s="73" t="s">
        <v>438</v>
      </c>
      <c r="D13" s="73" t="s">
        <v>439</v>
      </c>
      <c r="E13" s="73" t="s">
        <v>104</v>
      </c>
      <c r="F13" s="73" t="s">
        <v>101</v>
      </c>
      <c r="G13" s="73" t="s">
        <v>440</v>
      </c>
      <c r="H13" s="73" t="s">
        <v>441</v>
      </c>
      <c r="I13" s="73" t="s">
        <v>442</v>
      </c>
      <c r="J13" s="74">
        <v>35721</v>
      </c>
      <c r="K13" s="73" t="s">
        <v>525</v>
      </c>
      <c r="L13" s="73" t="s">
        <v>444</v>
      </c>
      <c r="M13" s="73" t="s">
        <v>526</v>
      </c>
      <c r="N13" s="73" t="s">
        <v>527</v>
      </c>
      <c r="O13" s="73">
        <v>0</v>
      </c>
      <c r="P13" s="73" t="s">
        <v>446</v>
      </c>
      <c r="Q13" s="73" t="s">
        <v>442</v>
      </c>
      <c r="R13" s="73" t="s">
        <v>447</v>
      </c>
      <c r="S13" s="73" t="s">
        <v>528</v>
      </c>
      <c r="T13" s="73">
        <v>59.0548</v>
      </c>
      <c r="U13" s="73">
        <v>9.6755499999999994</v>
      </c>
      <c r="V13" s="73" t="s">
        <v>529</v>
      </c>
      <c r="W13" s="73">
        <v>6558330</v>
      </c>
      <c r="X13" s="73" t="s">
        <v>530</v>
      </c>
      <c r="Y13" s="73" t="s">
        <v>451</v>
      </c>
      <c r="Z13" s="73" t="s">
        <v>251</v>
      </c>
      <c r="AA13" s="73" t="s">
        <v>452</v>
      </c>
      <c r="AB13" s="73" t="s">
        <v>452</v>
      </c>
      <c r="AC13" s="73" t="s">
        <v>452</v>
      </c>
      <c r="AD13" s="73" t="s">
        <v>452</v>
      </c>
      <c r="AE13" s="73" t="s">
        <v>452</v>
      </c>
      <c r="AF13" s="73" t="s">
        <v>453</v>
      </c>
      <c r="AG13" s="74">
        <v>35721</v>
      </c>
      <c r="AH13" s="73" t="s">
        <v>531</v>
      </c>
      <c r="AI13" s="73" t="s">
        <v>251</v>
      </c>
      <c r="AJ13" s="73" t="s">
        <v>251</v>
      </c>
      <c r="AK13" s="73" t="s">
        <v>251</v>
      </c>
      <c r="AL13" s="73" t="s">
        <v>251</v>
      </c>
      <c r="AM13" s="73" t="s">
        <v>251</v>
      </c>
      <c r="AN13" s="73" t="s">
        <v>532</v>
      </c>
      <c r="AO13" s="73" t="s">
        <v>251</v>
      </c>
      <c r="AP13" s="73" t="s">
        <v>251</v>
      </c>
      <c r="AQ13" s="73" t="s">
        <v>251</v>
      </c>
      <c r="AR13" s="73" t="s">
        <v>251</v>
      </c>
      <c r="AS13" s="73" t="s">
        <v>251</v>
      </c>
      <c r="AT13" s="73" t="s">
        <v>251</v>
      </c>
      <c r="AU13" s="73" t="s">
        <v>251</v>
      </c>
      <c r="AV13" s="73" t="s">
        <v>251</v>
      </c>
      <c r="AW13" s="73" t="s">
        <v>251</v>
      </c>
      <c r="AX13" s="73" t="s">
        <v>251</v>
      </c>
      <c r="AY13" s="73">
        <v>0</v>
      </c>
      <c r="AZ13" s="73" t="s">
        <v>251</v>
      </c>
      <c r="BA13" s="73" t="s">
        <v>251</v>
      </c>
      <c r="BB13" s="73">
        <v>6</v>
      </c>
      <c r="BC13" s="73" t="s">
        <v>456</v>
      </c>
      <c r="BD13" s="73" t="s">
        <v>457</v>
      </c>
    </row>
    <row r="14" spans="1:56" x14ac:dyDescent="0.25">
      <c r="A14" s="67">
        <v>13</v>
      </c>
      <c r="B14" s="67" t="s">
        <v>437</v>
      </c>
      <c r="C14" s="67" t="s">
        <v>438</v>
      </c>
      <c r="D14" s="67" t="s">
        <v>439</v>
      </c>
      <c r="E14" s="67" t="s">
        <v>104</v>
      </c>
      <c r="F14" s="67" t="s">
        <v>101</v>
      </c>
      <c r="G14" s="67" t="s">
        <v>440</v>
      </c>
      <c r="H14" s="67" t="s">
        <v>441</v>
      </c>
      <c r="I14" s="67" t="s">
        <v>442</v>
      </c>
      <c r="J14" s="70">
        <v>38256</v>
      </c>
      <c r="K14" s="67" t="s">
        <v>519</v>
      </c>
      <c r="L14" s="67" t="s">
        <v>444</v>
      </c>
      <c r="M14" s="67" t="s">
        <v>445</v>
      </c>
      <c r="N14" s="67" t="s">
        <v>445</v>
      </c>
      <c r="O14" s="67">
        <v>0</v>
      </c>
      <c r="P14" s="67" t="s">
        <v>446</v>
      </c>
      <c r="Q14" s="67" t="s">
        <v>442</v>
      </c>
      <c r="R14" s="67" t="s">
        <v>447</v>
      </c>
      <c r="S14" s="67" t="s">
        <v>533</v>
      </c>
      <c r="T14" s="67">
        <v>59.910719999999998</v>
      </c>
      <c r="U14" s="67">
        <v>10.67281</v>
      </c>
      <c r="V14" s="67" t="s">
        <v>521</v>
      </c>
      <c r="W14" s="67">
        <v>6649378</v>
      </c>
      <c r="X14" s="67" t="s">
        <v>522</v>
      </c>
      <c r="Y14" s="67" t="s">
        <v>451</v>
      </c>
      <c r="Z14" s="67" t="s">
        <v>251</v>
      </c>
      <c r="AA14" s="67" t="s">
        <v>452</v>
      </c>
      <c r="AB14" s="67" t="s">
        <v>452</v>
      </c>
      <c r="AC14" s="67" t="s">
        <v>452</v>
      </c>
      <c r="AD14" s="67" t="s">
        <v>452</v>
      </c>
      <c r="AE14" s="67" t="s">
        <v>452</v>
      </c>
      <c r="AF14" s="67" t="s">
        <v>534</v>
      </c>
      <c r="AG14" s="70">
        <v>38256</v>
      </c>
      <c r="AH14" s="67" t="s">
        <v>535</v>
      </c>
      <c r="AI14" s="67" t="s">
        <v>251</v>
      </c>
      <c r="AJ14" s="67" t="s">
        <v>251</v>
      </c>
      <c r="AK14" s="67" t="s">
        <v>251</v>
      </c>
      <c r="AL14" s="67" t="s">
        <v>251</v>
      </c>
      <c r="AM14" s="67" t="s">
        <v>251</v>
      </c>
      <c r="AN14" s="67" t="s">
        <v>536</v>
      </c>
      <c r="AO14" s="67" t="s">
        <v>251</v>
      </c>
      <c r="AP14" s="67" t="s">
        <v>251</v>
      </c>
      <c r="AQ14" s="67" t="s">
        <v>251</v>
      </c>
      <c r="AR14" s="67" t="s">
        <v>251</v>
      </c>
      <c r="AS14" s="67" t="s">
        <v>251</v>
      </c>
      <c r="AT14" s="67" t="s">
        <v>251</v>
      </c>
      <c r="AU14" s="67" t="s">
        <v>251</v>
      </c>
      <c r="AV14" s="67" t="s">
        <v>251</v>
      </c>
      <c r="AW14" s="67" t="s">
        <v>251</v>
      </c>
      <c r="AX14" s="67" t="s">
        <v>251</v>
      </c>
      <c r="AY14" s="67">
        <v>0</v>
      </c>
      <c r="AZ14" s="67" t="s">
        <v>251</v>
      </c>
      <c r="BA14" s="67" t="s">
        <v>251</v>
      </c>
      <c r="BB14" s="67">
        <v>6</v>
      </c>
      <c r="BC14" s="67" t="s">
        <v>456</v>
      </c>
      <c r="BD14" s="67" t="s">
        <v>457</v>
      </c>
    </row>
    <row r="15" spans="1:56" x14ac:dyDescent="0.25">
      <c r="A15" s="67">
        <v>14</v>
      </c>
      <c r="B15" s="67" t="s">
        <v>437</v>
      </c>
      <c r="C15" s="67" t="s">
        <v>438</v>
      </c>
      <c r="D15" s="67" t="s">
        <v>439</v>
      </c>
      <c r="E15" s="67" t="s">
        <v>104</v>
      </c>
      <c r="F15" s="67" t="s">
        <v>101</v>
      </c>
      <c r="G15" s="67" t="s">
        <v>440</v>
      </c>
      <c r="H15" s="67" t="s">
        <v>441</v>
      </c>
      <c r="I15" s="67" t="s">
        <v>537</v>
      </c>
      <c r="J15" s="70">
        <v>31287</v>
      </c>
      <c r="K15" s="67" t="s">
        <v>538</v>
      </c>
      <c r="L15" s="67" t="s">
        <v>444</v>
      </c>
      <c r="M15" s="67" t="s">
        <v>463</v>
      </c>
      <c r="N15" s="67" t="s">
        <v>464</v>
      </c>
      <c r="O15" s="67">
        <v>0</v>
      </c>
      <c r="P15" s="67" t="s">
        <v>446</v>
      </c>
      <c r="Q15" s="67" t="s">
        <v>537</v>
      </c>
      <c r="R15" s="67" t="s">
        <v>447</v>
      </c>
      <c r="S15" s="67" t="s">
        <v>539</v>
      </c>
      <c r="T15" s="67">
        <v>59.895350000000001</v>
      </c>
      <c r="U15" s="67">
        <v>10.52754</v>
      </c>
      <c r="V15" s="67" t="s">
        <v>540</v>
      </c>
      <c r="W15" s="67">
        <v>6648209</v>
      </c>
      <c r="X15" s="67" t="s">
        <v>541</v>
      </c>
      <c r="Y15" s="67" t="s">
        <v>451</v>
      </c>
      <c r="Z15" s="67" t="s">
        <v>251</v>
      </c>
      <c r="AA15" s="67" t="s">
        <v>452</v>
      </c>
      <c r="AB15" s="67" t="s">
        <v>452</v>
      </c>
      <c r="AC15" s="67" t="s">
        <v>452</v>
      </c>
      <c r="AD15" s="67" t="s">
        <v>452</v>
      </c>
      <c r="AE15" s="67" t="s">
        <v>452</v>
      </c>
      <c r="AF15" s="67" t="s">
        <v>542</v>
      </c>
      <c r="AG15" s="70">
        <v>31287</v>
      </c>
      <c r="AH15" s="67" t="s">
        <v>543</v>
      </c>
      <c r="AI15" s="67" t="s">
        <v>251</v>
      </c>
      <c r="AJ15" s="67" t="s">
        <v>251</v>
      </c>
      <c r="AK15" s="67" t="s">
        <v>251</v>
      </c>
      <c r="AL15" s="67" t="s">
        <v>251</v>
      </c>
      <c r="AM15" s="67" t="s">
        <v>251</v>
      </c>
      <c r="AN15" s="67" t="s">
        <v>544</v>
      </c>
      <c r="AO15" s="67" t="s">
        <v>251</v>
      </c>
      <c r="AP15" s="67" t="s">
        <v>251</v>
      </c>
      <c r="AQ15" s="67" t="s">
        <v>251</v>
      </c>
      <c r="AR15" s="67" t="s">
        <v>251</v>
      </c>
      <c r="AS15" s="67" t="s">
        <v>251</v>
      </c>
      <c r="AT15" s="67" t="s">
        <v>251</v>
      </c>
      <c r="AU15" s="67" t="s">
        <v>251</v>
      </c>
      <c r="AV15" s="67" t="s">
        <v>545</v>
      </c>
      <c r="AW15" s="67" t="s">
        <v>251</v>
      </c>
      <c r="AX15" s="67" t="s">
        <v>251</v>
      </c>
      <c r="AY15" s="67">
        <v>0</v>
      </c>
      <c r="AZ15" s="67" t="s">
        <v>251</v>
      </c>
      <c r="BA15" s="67" t="s">
        <v>251</v>
      </c>
      <c r="BB15" s="67">
        <v>6</v>
      </c>
      <c r="BC15" s="67" t="s">
        <v>456</v>
      </c>
      <c r="BD15" s="67" t="s">
        <v>457</v>
      </c>
    </row>
    <row r="16" spans="1:56" x14ac:dyDescent="0.25">
      <c r="A16" s="67">
        <v>15</v>
      </c>
      <c r="B16" s="67" t="s">
        <v>437</v>
      </c>
      <c r="C16" s="67" t="s">
        <v>438</v>
      </c>
      <c r="D16" s="67" t="s">
        <v>439</v>
      </c>
      <c r="E16" s="67" t="s">
        <v>104</v>
      </c>
      <c r="F16" s="67" t="s">
        <v>101</v>
      </c>
      <c r="G16" s="67" t="s">
        <v>440</v>
      </c>
      <c r="H16" s="67" t="s">
        <v>441</v>
      </c>
      <c r="I16" s="67" t="s">
        <v>442</v>
      </c>
      <c r="J16" s="70">
        <v>38279</v>
      </c>
      <c r="K16" s="67" t="s">
        <v>478</v>
      </c>
      <c r="L16" s="67" t="s">
        <v>444</v>
      </c>
      <c r="M16" s="67" t="s">
        <v>479</v>
      </c>
      <c r="N16" s="67" t="s">
        <v>464</v>
      </c>
      <c r="O16" s="67">
        <v>0</v>
      </c>
      <c r="P16" s="67" t="s">
        <v>446</v>
      </c>
      <c r="Q16" s="67" t="s">
        <v>442</v>
      </c>
      <c r="R16" s="67" t="s">
        <v>447</v>
      </c>
      <c r="S16" s="67" t="s">
        <v>546</v>
      </c>
      <c r="T16" s="67">
        <v>59.796109999999999</v>
      </c>
      <c r="U16" s="67">
        <v>10.49419</v>
      </c>
      <c r="V16" s="67" t="s">
        <v>481</v>
      </c>
      <c r="W16" s="67">
        <v>6637300</v>
      </c>
      <c r="X16" s="67" t="s">
        <v>482</v>
      </c>
      <c r="Y16" s="67" t="s">
        <v>451</v>
      </c>
      <c r="Z16" s="67" t="s">
        <v>251</v>
      </c>
      <c r="AA16" s="67" t="s">
        <v>452</v>
      </c>
      <c r="AB16" s="67" t="s">
        <v>452</v>
      </c>
      <c r="AC16" s="67" t="s">
        <v>452</v>
      </c>
      <c r="AD16" s="67" t="s">
        <v>452</v>
      </c>
      <c r="AE16" s="67" t="s">
        <v>452</v>
      </c>
      <c r="AF16" s="67" t="s">
        <v>453</v>
      </c>
      <c r="AG16" s="70">
        <v>38279</v>
      </c>
      <c r="AH16" s="67" t="s">
        <v>547</v>
      </c>
      <c r="AI16" s="67" t="s">
        <v>251</v>
      </c>
      <c r="AJ16" s="67" t="s">
        <v>251</v>
      </c>
      <c r="AK16" s="67" t="s">
        <v>251</v>
      </c>
      <c r="AL16" s="67" t="s">
        <v>251</v>
      </c>
      <c r="AM16" s="67" t="s">
        <v>251</v>
      </c>
      <c r="AN16" s="67" t="s">
        <v>548</v>
      </c>
      <c r="AO16" s="67" t="s">
        <v>251</v>
      </c>
      <c r="AP16" s="67" t="s">
        <v>251</v>
      </c>
      <c r="AQ16" s="67" t="s">
        <v>251</v>
      </c>
      <c r="AR16" s="67" t="s">
        <v>251</v>
      </c>
      <c r="AS16" s="67" t="s">
        <v>251</v>
      </c>
      <c r="AT16" s="67" t="s">
        <v>251</v>
      </c>
      <c r="AU16" s="67" t="s">
        <v>251</v>
      </c>
      <c r="AV16" s="67" t="s">
        <v>251</v>
      </c>
      <c r="AW16" s="67" t="s">
        <v>251</v>
      </c>
      <c r="AX16" s="67" t="s">
        <v>251</v>
      </c>
      <c r="AY16" s="67">
        <v>0</v>
      </c>
      <c r="AZ16" s="67" t="s">
        <v>251</v>
      </c>
      <c r="BA16" s="67" t="s">
        <v>251</v>
      </c>
      <c r="BB16" s="67">
        <v>6</v>
      </c>
      <c r="BC16" s="67" t="s">
        <v>456</v>
      </c>
      <c r="BD16" s="67" t="s">
        <v>457</v>
      </c>
    </row>
    <row r="17" spans="1:56" x14ac:dyDescent="0.25">
      <c r="A17" s="67">
        <v>16</v>
      </c>
      <c r="B17" s="67" t="s">
        <v>437</v>
      </c>
      <c r="C17" s="67" t="s">
        <v>438</v>
      </c>
      <c r="D17" s="67" t="s">
        <v>439</v>
      </c>
      <c r="E17" s="67" t="s">
        <v>104</v>
      </c>
      <c r="F17" s="67" t="s">
        <v>101</v>
      </c>
      <c r="G17" s="67" t="s">
        <v>440</v>
      </c>
      <c r="H17" s="67" t="s">
        <v>441</v>
      </c>
      <c r="I17" s="67" t="s">
        <v>549</v>
      </c>
      <c r="J17" s="70">
        <v>38286</v>
      </c>
      <c r="K17" s="67" t="s">
        <v>550</v>
      </c>
      <c r="L17" s="67" t="s">
        <v>444</v>
      </c>
      <c r="M17" s="67" t="s">
        <v>445</v>
      </c>
      <c r="N17" s="67" t="s">
        <v>445</v>
      </c>
      <c r="O17" s="67">
        <v>0</v>
      </c>
      <c r="P17" s="67" t="s">
        <v>446</v>
      </c>
      <c r="Q17" s="67" t="s">
        <v>549</v>
      </c>
      <c r="R17" s="67" t="s">
        <v>447</v>
      </c>
      <c r="S17" s="67" t="s">
        <v>551</v>
      </c>
      <c r="T17" s="67">
        <v>59.867400000000004</v>
      </c>
      <c r="U17" s="67">
        <v>10.758150000000001</v>
      </c>
      <c r="V17" s="67" t="s">
        <v>552</v>
      </c>
      <c r="W17" s="67">
        <v>6644251</v>
      </c>
      <c r="X17" s="67" t="s">
        <v>553</v>
      </c>
      <c r="Y17" s="67" t="s">
        <v>451</v>
      </c>
      <c r="Z17" s="67" t="s">
        <v>251</v>
      </c>
      <c r="AA17" s="67" t="s">
        <v>452</v>
      </c>
      <c r="AB17" s="67" t="s">
        <v>452</v>
      </c>
      <c r="AC17" s="67" t="s">
        <v>452</v>
      </c>
      <c r="AD17" s="67" t="s">
        <v>452</v>
      </c>
      <c r="AE17" s="67" t="s">
        <v>452</v>
      </c>
      <c r="AF17" s="67" t="s">
        <v>453</v>
      </c>
      <c r="AG17" s="70">
        <v>38286</v>
      </c>
      <c r="AH17" s="67" t="s">
        <v>554</v>
      </c>
      <c r="AI17" s="67" t="s">
        <v>251</v>
      </c>
      <c r="AJ17" s="67" t="s">
        <v>251</v>
      </c>
      <c r="AK17" s="67" t="s">
        <v>251</v>
      </c>
      <c r="AL17" s="67" t="s">
        <v>251</v>
      </c>
      <c r="AM17" s="67" t="s">
        <v>251</v>
      </c>
      <c r="AN17" s="67" t="s">
        <v>555</v>
      </c>
      <c r="AO17" s="67" t="s">
        <v>251</v>
      </c>
      <c r="AP17" s="67" t="s">
        <v>251</v>
      </c>
      <c r="AQ17" s="67" t="s">
        <v>251</v>
      </c>
      <c r="AR17" s="67" t="s">
        <v>251</v>
      </c>
      <c r="AS17" s="67" t="s">
        <v>251</v>
      </c>
      <c r="AT17" s="67" t="s">
        <v>251</v>
      </c>
      <c r="AU17" s="67" t="s">
        <v>251</v>
      </c>
      <c r="AV17" s="67" t="s">
        <v>251</v>
      </c>
      <c r="AW17" s="67" t="s">
        <v>251</v>
      </c>
      <c r="AX17" s="67" t="s">
        <v>251</v>
      </c>
      <c r="AY17" s="67">
        <v>0</v>
      </c>
      <c r="AZ17" s="67" t="s">
        <v>251</v>
      </c>
      <c r="BA17" s="67" t="s">
        <v>251</v>
      </c>
      <c r="BB17" s="67">
        <v>6</v>
      </c>
      <c r="BC17" s="67" t="s">
        <v>456</v>
      </c>
      <c r="BD17" s="67" t="s">
        <v>457</v>
      </c>
    </row>
    <row r="18" spans="1:56" x14ac:dyDescent="0.25">
      <c r="A18" s="67">
        <v>17</v>
      </c>
      <c r="B18" s="67" t="s">
        <v>437</v>
      </c>
      <c r="C18" s="67" t="s">
        <v>438</v>
      </c>
      <c r="D18" s="67" t="s">
        <v>439</v>
      </c>
      <c r="E18" s="67" t="s">
        <v>104</v>
      </c>
      <c r="F18" s="67" t="s">
        <v>101</v>
      </c>
      <c r="G18" s="67" t="s">
        <v>440</v>
      </c>
      <c r="H18" s="67" t="s">
        <v>441</v>
      </c>
      <c r="I18" s="67" t="s">
        <v>442</v>
      </c>
      <c r="J18" s="70">
        <v>40798</v>
      </c>
      <c r="K18" s="67" t="s">
        <v>556</v>
      </c>
      <c r="L18" s="67" t="s">
        <v>557</v>
      </c>
      <c r="M18" s="67" t="s">
        <v>463</v>
      </c>
      <c r="N18" s="67" t="s">
        <v>464</v>
      </c>
      <c r="O18" s="67">
        <v>0</v>
      </c>
      <c r="P18" s="67" t="s">
        <v>446</v>
      </c>
      <c r="Q18" s="67" t="s">
        <v>442</v>
      </c>
      <c r="R18" s="67" t="s">
        <v>447</v>
      </c>
      <c r="S18" s="67" t="s">
        <v>558</v>
      </c>
      <c r="T18" s="67">
        <v>59.894970000000001</v>
      </c>
      <c r="U18" s="67">
        <v>10.52632</v>
      </c>
      <c r="V18" s="67" t="s">
        <v>559</v>
      </c>
      <c r="W18" s="67">
        <v>6648171</v>
      </c>
      <c r="X18" s="67" t="s">
        <v>560</v>
      </c>
      <c r="Y18" s="67" t="s">
        <v>451</v>
      </c>
      <c r="Z18" s="67" t="s">
        <v>251</v>
      </c>
      <c r="AA18" s="67" t="s">
        <v>452</v>
      </c>
      <c r="AB18" s="67" t="s">
        <v>452</v>
      </c>
      <c r="AC18" s="67" t="s">
        <v>452</v>
      </c>
      <c r="AD18" s="67" t="s">
        <v>452</v>
      </c>
      <c r="AE18" s="67" t="s">
        <v>452</v>
      </c>
      <c r="AF18" s="67" t="s">
        <v>561</v>
      </c>
      <c r="AG18" s="70">
        <v>40798</v>
      </c>
      <c r="AH18" s="67" t="s">
        <v>562</v>
      </c>
      <c r="AI18" s="67" t="s">
        <v>251</v>
      </c>
      <c r="AJ18" s="67" t="s">
        <v>251</v>
      </c>
      <c r="AK18" s="67" t="s">
        <v>251</v>
      </c>
      <c r="AL18" s="67" t="s">
        <v>251</v>
      </c>
      <c r="AM18" s="67" t="s">
        <v>251</v>
      </c>
      <c r="AN18" s="67" t="s">
        <v>563</v>
      </c>
      <c r="AO18" s="67" t="s">
        <v>251</v>
      </c>
      <c r="AP18" s="67" t="s">
        <v>251</v>
      </c>
      <c r="AQ18" s="67" t="s">
        <v>251</v>
      </c>
      <c r="AR18" s="67" t="s">
        <v>251</v>
      </c>
      <c r="AS18" s="67" t="s">
        <v>251</v>
      </c>
      <c r="AT18" s="67" t="s">
        <v>251</v>
      </c>
      <c r="AU18" s="67" t="s">
        <v>251</v>
      </c>
      <c r="AV18" s="67" t="s">
        <v>251</v>
      </c>
      <c r="AW18" s="67" t="s">
        <v>251</v>
      </c>
      <c r="AX18" s="67" t="s">
        <v>251</v>
      </c>
      <c r="AY18" s="67">
        <v>0</v>
      </c>
      <c r="AZ18" s="67" t="s">
        <v>251</v>
      </c>
      <c r="BA18" s="67" t="s">
        <v>251</v>
      </c>
      <c r="BB18" s="67">
        <v>6</v>
      </c>
      <c r="BC18" s="67" t="s">
        <v>456</v>
      </c>
      <c r="BD18" s="67" t="s">
        <v>457</v>
      </c>
    </row>
    <row r="19" spans="1:56" x14ac:dyDescent="0.25">
      <c r="A19" s="67">
        <v>18</v>
      </c>
      <c r="B19" s="67" t="s">
        <v>437</v>
      </c>
      <c r="C19" s="67" t="s">
        <v>438</v>
      </c>
      <c r="D19" s="67" t="s">
        <v>439</v>
      </c>
      <c r="E19" s="67" t="s">
        <v>104</v>
      </c>
      <c r="F19" s="67" t="s">
        <v>101</v>
      </c>
      <c r="G19" s="67" t="s">
        <v>440</v>
      </c>
      <c r="H19" s="67" t="s">
        <v>441</v>
      </c>
      <c r="I19" s="67" t="s">
        <v>470</v>
      </c>
      <c r="J19" s="70">
        <v>38258</v>
      </c>
      <c r="K19" s="67" t="s">
        <v>564</v>
      </c>
      <c r="L19" s="67" t="s">
        <v>444</v>
      </c>
      <c r="M19" s="67" t="s">
        <v>445</v>
      </c>
      <c r="N19" s="67" t="s">
        <v>445</v>
      </c>
      <c r="O19" s="67">
        <v>0</v>
      </c>
      <c r="P19" s="67" t="s">
        <v>446</v>
      </c>
      <c r="Q19" s="67" t="s">
        <v>470</v>
      </c>
      <c r="R19" s="67" t="s">
        <v>447</v>
      </c>
      <c r="S19" s="67" t="s">
        <v>565</v>
      </c>
      <c r="T19" s="67">
        <v>59.915210000000002</v>
      </c>
      <c r="U19" s="67">
        <v>10.673030000000001</v>
      </c>
      <c r="V19" s="67" t="s">
        <v>566</v>
      </c>
      <c r="W19" s="67">
        <v>6649876</v>
      </c>
      <c r="X19" s="67" t="s">
        <v>567</v>
      </c>
      <c r="Y19" s="67" t="s">
        <v>451</v>
      </c>
      <c r="Z19" s="67" t="s">
        <v>251</v>
      </c>
      <c r="AA19" s="67" t="s">
        <v>452</v>
      </c>
      <c r="AB19" s="67" t="s">
        <v>452</v>
      </c>
      <c r="AC19" s="67" t="s">
        <v>452</v>
      </c>
      <c r="AD19" s="67" t="s">
        <v>452</v>
      </c>
      <c r="AE19" s="67" t="s">
        <v>452</v>
      </c>
      <c r="AF19" s="67" t="s">
        <v>453</v>
      </c>
      <c r="AG19" s="70">
        <v>38258</v>
      </c>
      <c r="AH19" s="67" t="s">
        <v>568</v>
      </c>
      <c r="AI19" s="67" t="s">
        <v>251</v>
      </c>
      <c r="AJ19" s="67" t="s">
        <v>251</v>
      </c>
      <c r="AK19" s="67" t="s">
        <v>251</v>
      </c>
      <c r="AL19" s="67" t="s">
        <v>251</v>
      </c>
      <c r="AM19" s="67" t="s">
        <v>251</v>
      </c>
      <c r="AN19" s="67" t="s">
        <v>569</v>
      </c>
      <c r="AO19" s="67" t="s">
        <v>251</v>
      </c>
      <c r="AP19" s="67" t="s">
        <v>251</v>
      </c>
      <c r="AQ19" s="67" t="s">
        <v>251</v>
      </c>
      <c r="AR19" s="67" t="s">
        <v>251</v>
      </c>
      <c r="AS19" s="67" t="s">
        <v>251</v>
      </c>
      <c r="AT19" s="67" t="s">
        <v>251</v>
      </c>
      <c r="AU19" s="67" t="s">
        <v>251</v>
      </c>
      <c r="AV19" s="67" t="s">
        <v>251</v>
      </c>
      <c r="AW19" s="67" t="s">
        <v>251</v>
      </c>
      <c r="AX19" s="67" t="s">
        <v>251</v>
      </c>
      <c r="AY19" s="67">
        <v>0</v>
      </c>
      <c r="AZ19" s="67" t="s">
        <v>251</v>
      </c>
      <c r="BA19" s="67" t="s">
        <v>251</v>
      </c>
      <c r="BB19" s="67">
        <v>6</v>
      </c>
      <c r="BC19" s="67" t="s">
        <v>456</v>
      </c>
      <c r="BD19" s="67" t="s">
        <v>457</v>
      </c>
    </row>
    <row r="20" spans="1:56" x14ac:dyDescent="0.25">
      <c r="A20" s="67">
        <v>19</v>
      </c>
      <c r="B20" s="67" t="s">
        <v>437</v>
      </c>
      <c r="C20" s="67" t="s">
        <v>570</v>
      </c>
      <c r="D20" s="67" t="s">
        <v>439</v>
      </c>
      <c r="E20" s="67" t="s">
        <v>104</v>
      </c>
      <c r="F20" s="67" t="s">
        <v>101</v>
      </c>
      <c r="G20" s="67" t="s">
        <v>440</v>
      </c>
      <c r="H20" s="67" t="s">
        <v>441</v>
      </c>
      <c r="I20" s="67" t="s">
        <v>571</v>
      </c>
      <c r="J20" s="70">
        <v>29475</v>
      </c>
      <c r="K20" s="67" t="s">
        <v>572</v>
      </c>
      <c r="L20" s="67" t="s">
        <v>444</v>
      </c>
      <c r="M20" s="67" t="s">
        <v>445</v>
      </c>
      <c r="N20" s="67" t="s">
        <v>445</v>
      </c>
      <c r="O20" s="67">
        <v>0</v>
      </c>
      <c r="P20" s="67" t="s">
        <v>573</v>
      </c>
      <c r="Q20" s="67" t="s">
        <v>251</v>
      </c>
      <c r="R20" s="67" t="s">
        <v>447</v>
      </c>
      <c r="S20" s="67" t="s">
        <v>574</v>
      </c>
      <c r="T20" s="67">
        <v>59.917717000000003</v>
      </c>
      <c r="U20" s="67">
        <v>10.687469</v>
      </c>
      <c r="V20" s="67" t="s">
        <v>575</v>
      </c>
      <c r="W20" s="67">
        <v>6650102</v>
      </c>
      <c r="X20" s="67" t="s">
        <v>576</v>
      </c>
      <c r="Y20" s="67" t="s">
        <v>451</v>
      </c>
      <c r="Z20" s="67" t="s">
        <v>251</v>
      </c>
      <c r="AA20" s="67" t="s">
        <v>452</v>
      </c>
      <c r="AB20" s="67" t="s">
        <v>452</v>
      </c>
      <c r="AC20" s="67" t="s">
        <v>452</v>
      </c>
      <c r="AD20" s="67" t="s">
        <v>452</v>
      </c>
      <c r="AE20" s="67" t="s">
        <v>452</v>
      </c>
      <c r="AF20" s="67" t="s">
        <v>577</v>
      </c>
      <c r="AG20" s="67"/>
      <c r="AH20" s="67" t="s">
        <v>578</v>
      </c>
      <c r="AI20" s="67" t="s">
        <v>251</v>
      </c>
      <c r="AJ20" s="67" t="s">
        <v>579</v>
      </c>
      <c r="AK20" s="67" t="s">
        <v>251</v>
      </c>
      <c r="AL20" s="67" t="s">
        <v>251</v>
      </c>
      <c r="AM20" s="67" t="s">
        <v>251</v>
      </c>
      <c r="AN20" s="67" t="s">
        <v>251</v>
      </c>
      <c r="AO20" s="67" t="s">
        <v>251</v>
      </c>
      <c r="AP20" s="67" t="s">
        <v>251</v>
      </c>
      <c r="AQ20" s="67" t="s">
        <v>251</v>
      </c>
      <c r="AR20" s="67" t="s">
        <v>251</v>
      </c>
      <c r="AS20" s="67" t="s">
        <v>251</v>
      </c>
      <c r="AT20" s="67" t="s">
        <v>251</v>
      </c>
      <c r="AU20" s="67" t="s">
        <v>251</v>
      </c>
      <c r="AV20" s="67" t="s">
        <v>251</v>
      </c>
      <c r="AW20" s="67" t="s">
        <v>251</v>
      </c>
      <c r="AX20" s="67" t="s">
        <v>580</v>
      </c>
      <c r="AY20" s="67">
        <v>0</v>
      </c>
      <c r="AZ20" s="67" t="s">
        <v>581</v>
      </c>
      <c r="BA20" s="67" t="s">
        <v>251</v>
      </c>
      <c r="BB20" s="67">
        <v>17</v>
      </c>
      <c r="BC20" s="67" t="s">
        <v>456</v>
      </c>
      <c r="BD20" s="67" t="s">
        <v>582</v>
      </c>
    </row>
    <row r="21" spans="1:56" x14ac:dyDescent="0.25">
      <c r="A21" s="67">
        <v>20</v>
      </c>
      <c r="B21" s="67" t="s">
        <v>437</v>
      </c>
      <c r="C21" s="67" t="s">
        <v>570</v>
      </c>
      <c r="D21" s="67" t="s">
        <v>439</v>
      </c>
      <c r="E21" s="67" t="s">
        <v>104</v>
      </c>
      <c r="F21" s="67" t="s">
        <v>101</v>
      </c>
      <c r="G21" s="67" t="s">
        <v>440</v>
      </c>
      <c r="H21" s="67" t="s">
        <v>441</v>
      </c>
      <c r="I21" s="67" t="s">
        <v>583</v>
      </c>
      <c r="J21" s="70">
        <v>31293</v>
      </c>
      <c r="K21" s="67" t="s">
        <v>572</v>
      </c>
      <c r="L21" s="67" t="s">
        <v>444</v>
      </c>
      <c r="M21" s="67" t="s">
        <v>445</v>
      </c>
      <c r="N21" s="67" t="s">
        <v>445</v>
      </c>
      <c r="O21" s="67">
        <v>0</v>
      </c>
      <c r="P21" s="67" t="s">
        <v>573</v>
      </c>
      <c r="Q21" s="67" t="s">
        <v>251</v>
      </c>
      <c r="R21" s="67" t="s">
        <v>447</v>
      </c>
      <c r="S21" s="67" t="s">
        <v>584</v>
      </c>
      <c r="T21" s="67">
        <v>59.917717000000003</v>
      </c>
      <c r="U21" s="67">
        <v>10.687469</v>
      </c>
      <c r="V21" s="67" t="s">
        <v>575</v>
      </c>
      <c r="W21" s="67">
        <v>6650102</v>
      </c>
      <c r="X21" s="67" t="s">
        <v>576</v>
      </c>
      <c r="Y21" s="67" t="s">
        <v>451</v>
      </c>
      <c r="Z21" s="67" t="s">
        <v>251</v>
      </c>
      <c r="AA21" s="67" t="s">
        <v>452</v>
      </c>
      <c r="AB21" s="67" t="s">
        <v>452</v>
      </c>
      <c r="AC21" s="67" t="s">
        <v>452</v>
      </c>
      <c r="AD21" s="67" t="s">
        <v>452</v>
      </c>
      <c r="AE21" s="67" t="s">
        <v>452</v>
      </c>
      <c r="AF21" s="67" t="s">
        <v>577</v>
      </c>
      <c r="AG21" s="67"/>
      <c r="AH21" s="67" t="s">
        <v>585</v>
      </c>
      <c r="AI21" s="67" t="s">
        <v>251</v>
      </c>
      <c r="AJ21" s="67" t="s">
        <v>579</v>
      </c>
      <c r="AK21" s="67" t="s">
        <v>251</v>
      </c>
      <c r="AL21" s="67" t="s">
        <v>251</v>
      </c>
      <c r="AM21" s="67" t="s">
        <v>251</v>
      </c>
      <c r="AN21" s="67" t="s">
        <v>251</v>
      </c>
      <c r="AO21" s="67" t="s">
        <v>251</v>
      </c>
      <c r="AP21" s="67" t="s">
        <v>251</v>
      </c>
      <c r="AQ21" s="67" t="s">
        <v>251</v>
      </c>
      <c r="AR21" s="67" t="s">
        <v>251</v>
      </c>
      <c r="AS21" s="67" t="s">
        <v>251</v>
      </c>
      <c r="AT21" s="67" t="s">
        <v>251</v>
      </c>
      <c r="AU21" s="67" t="s">
        <v>251</v>
      </c>
      <c r="AV21" s="67" t="s">
        <v>251</v>
      </c>
      <c r="AW21" s="67" t="s">
        <v>251</v>
      </c>
      <c r="AX21" s="67" t="s">
        <v>580</v>
      </c>
      <c r="AY21" s="67">
        <v>0</v>
      </c>
      <c r="AZ21" s="67" t="s">
        <v>581</v>
      </c>
      <c r="BA21" s="67" t="s">
        <v>251</v>
      </c>
      <c r="BB21" s="67">
        <v>17</v>
      </c>
      <c r="BC21" s="67" t="s">
        <v>456</v>
      </c>
      <c r="BD21" s="67" t="s">
        <v>582</v>
      </c>
    </row>
    <row r="22" spans="1:56" x14ac:dyDescent="0.25">
      <c r="A22" s="67">
        <v>21</v>
      </c>
      <c r="B22" s="67" t="s">
        <v>437</v>
      </c>
      <c r="C22" s="67" t="s">
        <v>570</v>
      </c>
      <c r="D22" s="67" t="s">
        <v>439</v>
      </c>
      <c r="E22" s="67" t="s">
        <v>104</v>
      </c>
      <c r="F22" s="67" t="s">
        <v>101</v>
      </c>
      <c r="G22" s="67" t="s">
        <v>440</v>
      </c>
      <c r="H22" s="67" t="s">
        <v>441</v>
      </c>
      <c r="I22" s="67" t="s">
        <v>586</v>
      </c>
      <c r="J22" s="70">
        <v>33837</v>
      </c>
      <c r="K22" s="67" t="s">
        <v>572</v>
      </c>
      <c r="L22" s="67" t="s">
        <v>444</v>
      </c>
      <c r="M22" s="67" t="s">
        <v>445</v>
      </c>
      <c r="N22" s="67" t="s">
        <v>445</v>
      </c>
      <c r="O22" s="67">
        <v>0</v>
      </c>
      <c r="P22" s="67" t="s">
        <v>573</v>
      </c>
      <c r="Q22" s="67" t="s">
        <v>251</v>
      </c>
      <c r="R22" s="67" t="s">
        <v>447</v>
      </c>
      <c r="S22" s="67" t="s">
        <v>587</v>
      </c>
      <c r="T22" s="67">
        <v>59.917717000000003</v>
      </c>
      <c r="U22" s="67">
        <v>10.687469</v>
      </c>
      <c r="V22" s="67" t="s">
        <v>575</v>
      </c>
      <c r="W22" s="67">
        <v>6650102</v>
      </c>
      <c r="X22" s="67" t="s">
        <v>576</v>
      </c>
      <c r="Y22" s="67" t="s">
        <v>451</v>
      </c>
      <c r="Z22" s="67" t="s">
        <v>251</v>
      </c>
      <c r="AA22" s="67" t="s">
        <v>452</v>
      </c>
      <c r="AB22" s="67" t="s">
        <v>452</v>
      </c>
      <c r="AC22" s="67" t="s">
        <v>452</v>
      </c>
      <c r="AD22" s="67" t="s">
        <v>452</v>
      </c>
      <c r="AE22" s="67" t="s">
        <v>452</v>
      </c>
      <c r="AF22" s="67" t="s">
        <v>577</v>
      </c>
      <c r="AG22" s="67"/>
      <c r="AH22" s="67" t="s">
        <v>588</v>
      </c>
      <c r="AI22" s="67" t="s">
        <v>251</v>
      </c>
      <c r="AJ22" s="67" t="s">
        <v>579</v>
      </c>
      <c r="AK22" s="67" t="s">
        <v>251</v>
      </c>
      <c r="AL22" s="67" t="s">
        <v>251</v>
      </c>
      <c r="AM22" s="67" t="s">
        <v>251</v>
      </c>
      <c r="AN22" s="67" t="s">
        <v>251</v>
      </c>
      <c r="AO22" s="67" t="s">
        <v>251</v>
      </c>
      <c r="AP22" s="67" t="s">
        <v>251</v>
      </c>
      <c r="AQ22" s="67" t="s">
        <v>251</v>
      </c>
      <c r="AR22" s="67" t="s">
        <v>251</v>
      </c>
      <c r="AS22" s="67" t="s">
        <v>251</v>
      </c>
      <c r="AT22" s="67" t="s">
        <v>251</v>
      </c>
      <c r="AU22" s="67" t="s">
        <v>251</v>
      </c>
      <c r="AV22" s="67" t="s">
        <v>251</v>
      </c>
      <c r="AW22" s="67" t="s">
        <v>251</v>
      </c>
      <c r="AX22" s="67" t="s">
        <v>580</v>
      </c>
      <c r="AY22" s="67">
        <v>0</v>
      </c>
      <c r="AZ22" s="67" t="s">
        <v>581</v>
      </c>
      <c r="BA22" s="67" t="s">
        <v>251</v>
      </c>
      <c r="BB22" s="67">
        <v>17</v>
      </c>
      <c r="BC22" s="67" t="s">
        <v>456</v>
      </c>
      <c r="BD22" s="67" t="s">
        <v>582</v>
      </c>
    </row>
    <row r="23" spans="1:56" x14ac:dyDescent="0.25">
      <c r="A23" s="67">
        <v>22</v>
      </c>
      <c r="B23" s="67" t="s">
        <v>437</v>
      </c>
      <c r="C23" s="67" t="s">
        <v>570</v>
      </c>
      <c r="D23" s="67" t="s">
        <v>439</v>
      </c>
      <c r="E23" s="67" t="s">
        <v>104</v>
      </c>
      <c r="F23" s="67" t="s">
        <v>101</v>
      </c>
      <c r="G23" s="67" t="s">
        <v>440</v>
      </c>
      <c r="H23" s="67" t="s">
        <v>441</v>
      </c>
      <c r="I23" s="67" t="s">
        <v>589</v>
      </c>
      <c r="J23" s="70">
        <v>34211</v>
      </c>
      <c r="K23" s="67" t="s">
        <v>590</v>
      </c>
      <c r="L23" s="67" t="s">
        <v>444</v>
      </c>
      <c r="M23" s="67" t="s">
        <v>463</v>
      </c>
      <c r="N23" s="67" t="s">
        <v>464</v>
      </c>
      <c r="O23" s="67">
        <v>0</v>
      </c>
      <c r="P23" s="67" t="s">
        <v>573</v>
      </c>
      <c r="Q23" s="67" t="s">
        <v>251</v>
      </c>
      <c r="R23" s="67" t="s">
        <v>447</v>
      </c>
      <c r="S23" s="67" t="s">
        <v>591</v>
      </c>
      <c r="T23" s="67">
        <v>59.897196000000001</v>
      </c>
      <c r="U23" s="67">
        <v>10.529116</v>
      </c>
      <c r="V23" s="67" t="s">
        <v>592</v>
      </c>
      <c r="W23" s="67">
        <v>6648408</v>
      </c>
      <c r="X23" s="67" t="s">
        <v>593</v>
      </c>
      <c r="Y23" s="67" t="s">
        <v>451</v>
      </c>
      <c r="Z23" s="67" t="s">
        <v>251</v>
      </c>
      <c r="AA23" s="67" t="s">
        <v>452</v>
      </c>
      <c r="AB23" s="67" t="s">
        <v>452</v>
      </c>
      <c r="AC23" s="67" t="s">
        <v>452</v>
      </c>
      <c r="AD23" s="67" t="s">
        <v>452</v>
      </c>
      <c r="AE23" s="67" t="s">
        <v>452</v>
      </c>
      <c r="AF23" s="67" t="s">
        <v>594</v>
      </c>
      <c r="AG23" s="67"/>
      <c r="AH23" s="67" t="s">
        <v>595</v>
      </c>
      <c r="AI23" s="67" t="s">
        <v>251</v>
      </c>
      <c r="AJ23" s="67" t="s">
        <v>579</v>
      </c>
      <c r="AK23" s="67" t="s">
        <v>251</v>
      </c>
      <c r="AL23" s="67" t="s">
        <v>251</v>
      </c>
      <c r="AM23" s="67" t="s">
        <v>251</v>
      </c>
      <c r="AN23" s="67" t="s">
        <v>251</v>
      </c>
      <c r="AO23" s="67" t="s">
        <v>251</v>
      </c>
      <c r="AP23" s="67" t="s">
        <v>251</v>
      </c>
      <c r="AQ23" s="67" t="s">
        <v>251</v>
      </c>
      <c r="AR23" s="67" t="s">
        <v>251</v>
      </c>
      <c r="AS23" s="67" t="s">
        <v>251</v>
      </c>
      <c r="AT23" s="67" t="s">
        <v>251</v>
      </c>
      <c r="AU23" s="67" t="s">
        <v>251</v>
      </c>
      <c r="AV23" s="67" t="s">
        <v>251</v>
      </c>
      <c r="AW23" s="67" t="s">
        <v>251</v>
      </c>
      <c r="AX23" s="67" t="s">
        <v>580</v>
      </c>
      <c r="AY23" s="67">
        <v>0</v>
      </c>
      <c r="AZ23" s="67" t="s">
        <v>581</v>
      </c>
      <c r="BA23" s="67" t="s">
        <v>251</v>
      </c>
      <c r="BB23" s="67">
        <v>17</v>
      </c>
      <c r="BC23" s="67" t="s">
        <v>456</v>
      </c>
      <c r="BD23" s="67" t="s">
        <v>582</v>
      </c>
    </row>
    <row r="24" spans="1:56" x14ac:dyDescent="0.25">
      <c r="A24" s="67">
        <v>23</v>
      </c>
      <c r="B24" s="67" t="s">
        <v>437</v>
      </c>
      <c r="C24" s="67" t="s">
        <v>570</v>
      </c>
      <c r="D24" s="67" t="s">
        <v>439</v>
      </c>
      <c r="E24" s="67" t="s">
        <v>104</v>
      </c>
      <c r="F24" s="67" t="s">
        <v>101</v>
      </c>
      <c r="G24" s="67" t="s">
        <v>440</v>
      </c>
      <c r="H24" s="67" t="s">
        <v>441</v>
      </c>
      <c r="I24" s="67" t="s">
        <v>596</v>
      </c>
      <c r="J24" s="70">
        <v>34597</v>
      </c>
      <c r="K24" s="67" t="s">
        <v>590</v>
      </c>
      <c r="L24" s="67" t="s">
        <v>444</v>
      </c>
      <c r="M24" s="67" t="s">
        <v>463</v>
      </c>
      <c r="N24" s="67" t="s">
        <v>464</v>
      </c>
      <c r="O24" s="67">
        <v>0</v>
      </c>
      <c r="P24" s="67" t="s">
        <v>573</v>
      </c>
      <c r="Q24" s="67" t="s">
        <v>251</v>
      </c>
      <c r="R24" s="67" t="s">
        <v>447</v>
      </c>
      <c r="S24" s="67" t="s">
        <v>597</v>
      </c>
      <c r="T24" s="67">
        <v>59.897196000000001</v>
      </c>
      <c r="U24" s="67">
        <v>10.529116</v>
      </c>
      <c r="V24" s="67" t="s">
        <v>592</v>
      </c>
      <c r="W24" s="67">
        <v>6648408</v>
      </c>
      <c r="X24" s="67" t="s">
        <v>593</v>
      </c>
      <c r="Y24" s="67" t="s">
        <v>451</v>
      </c>
      <c r="Z24" s="67" t="s">
        <v>251</v>
      </c>
      <c r="AA24" s="67" t="s">
        <v>452</v>
      </c>
      <c r="AB24" s="67" t="s">
        <v>452</v>
      </c>
      <c r="AC24" s="67" t="s">
        <v>452</v>
      </c>
      <c r="AD24" s="67" t="s">
        <v>452</v>
      </c>
      <c r="AE24" s="67" t="s">
        <v>452</v>
      </c>
      <c r="AF24" s="67" t="s">
        <v>577</v>
      </c>
      <c r="AG24" s="67"/>
      <c r="AH24" s="67" t="s">
        <v>598</v>
      </c>
      <c r="AI24" s="67" t="s">
        <v>251</v>
      </c>
      <c r="AJ24" s="67" t="s">
        <v>579</v>
      </c>
      <c r="AK24" s="67" t="s">
        <v>251</v>
      </c>
      <c r="AL24" s="67" t="s">
        <v>251</v>
      </c>
      <c r="AM24" s="67" t="s">
        <v>251</v>
      </c>
      <c r="AN24" s="67" t="s">
        <v>251</v>
      </c>
      <c r="AO24" s="67" t="s">
        <v>251</v>
      </c>
      <c r="AP24" s="67" t="s">
        <v>251</v>
      </c>
      <c r="AQ24" s="67" t="s">
        <v>251</v>
      </c>
      <c r="AR24" s="67" t="s">
        <v>251</v>
      </c>
      <c r="AS24" s="67" t="s">
        <v>251</v>
      </c>
      <c r="AT24" s="67" t="s">
        <v>251</v>
      </c>
      <c r="AU24" s="67" t="s">
        <v>251</v>
      </c>
      <c r="AV24" s="67" t="s">
        <v>251</v>
      </c>
      <c r="AW24" s="67" t="s">
        <v>251</v>
      </c>
      <c r="AX24" s="67" t="s">
        <v>580</v>
      </c>
      <c r="AY24" s="67">
        <v>0</v>
      </c>
      <c r="AZ24" s="67" t="s">
        <v>581</v>
      </c>
      <c r="BA24" s="67" t="s">
        <v>251</v>
      </c>
      <c r="BB24" s="67">
        <v>17</v>
      </c>
      <c r="BC24" s="67" t="s">
        <v>456</v>
      </c>
      <c r="BD24" s="67" t="s">
        <v>582</v>
      </c>
    </row>
    <row r="25" spans="1:56" x14ac:dyDescent="0.25">
      <c r="A25" s="67">
        <v>24</v>
      </c>
      <c r="B25" s="67" t="s">
        <v>599</v>
      </c>
      <c r="C25" s="67" t="s">
        <v>600</v>
      </c>
      <c r="D25" s="67" t="s">
        <v>439</v>
      </c>
      <c r="E25" s="67" t="s">
        <v>104</v>
      </c>
      <c r="F25" s="67" t="s">
        <v>101</v>
      </c>
      <c r="G25" s="67" t="s">
        <v>440</v>
      </c>
      <c r="H25" s="67" t="s">
        <v>441</v>
      </c>
      <c r="I25" s="67" t="s">
        <v>601</v>
      </c>
      <c r="J25" s="70">
        <v>38302</v>
      </c>
      <c r="K25" s="67" t="s">
        <v>602</v>
      </c>
      <c r="L25" s="67" t="s">
        <v>603</v>
      </c>
      <c r="M25" s="67" t="s">
        <v>445</v>
      </c>
      <c r="N25" s="67" t="s">
        <v>445</v>
      </c>
      <c r="O25" s="67">
        <v>0</v>
      </c>
      <c r="P25" s="67" t="s">
        <v>573</v>
      </c>
      <c r="Q25" s="67" t="s">
        <v>601</v>
      </c>
      <c r="R25" s="67" t="s">
        <v>447</v>
      </c>
      <c r="S25" s="67" t="s">
        <v>604</v>
      </c>
      <c r="T25" s="67">
        <v>59.911022000000003</v>
      </c>
      <c r="U25" s="67">
        <v>10.687094</v>
      </c>
      <c r="V25" s="67" t="s">
        <v>605</v>
      </c>
      <c r="W25" s="67">
        <v>6649359</v>
      </c>
      <c r="X25" s="67" t="s">
        <v>606</v>
      </c>
      <c r="Y25" s="67" t="s">
        <v>451</v>
      </c>
      <c r="Z25" s="67" t="s">
        <v>251</v>
      </c>
      <c r="AA25" s="67" t="s">
        <v>452</v>
      </c>
      <c r="AB25" s="67" t="s">
        <v>452</v>
      </c>
      <c r="AC25" s="67" t="s">
        <v>452</v>
      </c>
      <c r="AD25" s="67" t="s">
        <v>452</v>
      </c>
      <c r="AE25" s="67" t="s">
        <v>452</v>
      </c>
      <c r="AF25" s="67" t="s">
        <v>607</v>
      </c>
      <c r="AG25" s="70">
        <v>38302</v>
      </c>
      <c r="AH25" s="67" t="s">
        <v>604</v>
      </c>
      <c r="AI25" s="67" t="s">
        <v>251</v>
      </c>
      <c r="AJ25" s="67" t="s">
        <v>608</v>
      </c>
      <c r="AK25" s="67" t="s">
        <v>251</v>
      </c>
      <c r="AL25" s="67" t="s">
        <v>251</v>
      </c>
      <c r="AM25" s="67" t="s">
        <v>251</v>
      </c>
      <c r="AN25" s="67" t="s">
        <v>251</v>
      </c>
      <c r="AO25" s="67" t="s">
        <v>609</v>
      </c>
      <c r="AP25" s="67" t="s">
        <v>251</v>
      </c>
      <c r="AQ25" s="67" t="s">
        <v>251</v>
      </c>
      <c r="AR25" s="67" t="s">
        <v>251</v>
      </c>
      <c r="AS25" s="67" t="s">
        <v>251</v>
      </c>
      <c r="AT25" s="67" t="s">
        <v>251</v>
      </c>
      <c r="AU25" s="67" t="s">
        <v>251</v>
      </c>
      <c r="AV25" s="67" t="s">
        <v>251</v>
      </c>
      <c r="AW25" s="67" t="s">
        <v>251</v>
      </c>
      <c r="AX25" s="67" t="s">
        <v>251</v>
      </c>
      <c r="AY25" s="67">
        <v>0</v>
      </c>
      <c r="AZ25" s="67" t="s">
        <v>251</v>
      </c>
      <c r="BA25" s="67" t="s">
        <v>251</v>
      </c>
      <c r="BB25" s="67">
        <v>59</v>
      </c>
      <c r="BC25" s="67" t="s">
        <v>599</v>
      </c>
      <c r="BD25" s="67" t="s">
        <v>610</v>
      </c>
    </row>
    <row r="26" spans="1:56" x14ac:dyDescent="0.25">
      <c r="A26" s="67">
        <v>25</v>
      </c>
      <c r="B26" s="67" t="s">
        <v>611</v>
      </c>
      <c r="C26" s="67" t="s">
        <v>612</v>
      </c>
      <c r="D26" s="67" t="s">
        <v>439</v>
      </c>
      <c r="E26" s="67" t="s">
        <v>104</v>
      </c>
      <c r="F26" s="67" t="s">
        <v>101</v>
      </c>
      <c r="G26" s="67" t="s">
        <v>440</v>
      </c>
      <c r="H26" s="67" t="s">
        <v>441</v>
      </c>
      <c r="I26" s="67" t="s">
        <v>613</v>
      </c>
      <c r="J26" s="70">
        <v>42279</v>
      </c>
      <c r="K26" s="67" t="s">
        <v>614</v>
      </c>
      <c r="L26" s="67" t="s">
        <v>615</v>
      </c>
      <c r="M26" s="67" t="s">
        <v>479</v>
      </c>
      <c r="N26" s="67" t="s">
        <v>464</v>
      </c>
      <c r="O26" s="67">
        <v>1</v>
      </c>
      <c r="P26" s="67" t="s">
        <v>573</v>
      </c>
      <c r="Q26" s="67" t="s">
        <v>616</v>
      </c>
      <c r="R26" s="67" t="s">
        <v>447</v>
      </c>
      <c r="S26" s="67" t="s">
        <v>617</v>
      </c>
      <c r="T26" s="67">
        <v>59.819946000000002</v>
      </c>
      <c r="U26" s="67">
        <v>10.476869000000001</v>
      </c>
      <c r="V26" s="67" t="s">
        <v>618</v>
      </c>
      <c r="W26" s="67">
        <v>6640017</v>
      </c>
      <c r="X26" s="67" t="s">
        <v>619</v>
      </c>
      <c r="Y26" s="67" t="s">
        <v>451</v>
      </c>
      <c r="Z26" s="67" t="s">
        <v>251</v>
      </c>
      <c r="AA26" s="67" t="s">
        <v>452</v>
      </c>
      <c r="AB26" s="67" t="s">
        <v>452</v>
      </c>
      <c r="AC26" s="67" t="s">
        <v>452</v>
      </c>
      <c r="AD26" s="67" t="s">
        <v>452</v>
      </c>
      <c r="AE26" s="67" t="s">
        <v>452</v>
      </c>
      <c r="AF26" s="67" t="s">
        <v>620</v>
      </c>
      <c r="AG26" s="67"/>
      <c r="AH26" s="67" t="s">
        <v>621</v>
      </c>
      <c r="AI26" s="67" t="s">
        <v>622</v>
      </c>
      <c r="AJ26" s="67" t="s">
        <v>623</v>
      </c>
      <c r="AK26" s="67" t="s">
        <v>624</v>
      </c>
      <c r="AL26" s="67" t="s">
        <v>251</v>
      </c>
      <c r="AM26" s="67" t="s">
        <v>251</v>
      </c>
      <c r="AN26" s="67" t="s">
        <v>251</v>
      </c>
      <c r="AO26" s="67" t="s">
        <v>251</v>
      </c>
      <c r="AP26" s="67" t="s">
        <v>251</v>
      </c>
      <c r="AQ26" s="67" t="s">
        <v>251</v>
      </c>
      <c r="AR26" s="67" t="s">
        <v>251</v>
      </c>
      <c r="AS26" s="67" t="s">
        <v>251</v>
      </c>
      <c r="AT26" s="67" t="s">
        <v>251</v>
      </c>
      <c r="AU26" s="67" t="s">
        <v>251</v>
      </c>
      <c r="AV26" s="67" t="s">
        <v>251</v>
      </c>
      <c r="AW26" s="67" t="s">
        <v>251</v>
      </c>
      <c r="AX26" s="67" t="s">
        <v>251</v>
      </c>
      <c r="AY26" s="67">
        <v>0</v>
      </c>
      <c r="AZ26" s="67" t="s">
        <v>251</v>
      </c>
      <c r="BA26" s="67" t="s">
        <v>251</v>
      </c>
      <c r="BB26" s="67">
        <v>156</v>
      </c>
      <c r="BC26" s="67" t="s">
        <v>625</v>
      </c>
      <c r="BD26" s="67" t="s">
        <v>626</v>
      </c>
    </row>
    <row r="27" spans="1:56" x14ac:dyDescent="0.25">
      <c r="A27" s="67">
        <v>26</v>
      </c>
      <c r="B27" s="67" t="s">
        <v>611</v>
      </c>
      <c r="C27" s="67" t="s">
        <v>612</v>
      </c>
      <c r="D27" s="67" t="s">
        <v>439</v>
      </c>
      <c r="E27" s="67" t="s">
        <v>104</v>
      </c>
      <c r="F27" s="67" t="s">
        <v>101</v>
      </c>
      <c r="G27" s="67" t="s">
        <v>440</v>
      </c>
      <c r="H27" s="67" t="s">
        <v>441</v>
      </c>
      <c r="I27" s="67" t="s">
        <v>613</v>
      </c>
      <c r="J27" s="70">
        <v>42279</v>
      </c>
      <c r="K27" s="67" t="s">
        <v>614</v>
      </c>
      <c r="L27" s="67" t="s">
        <v>615</v>
      </c>
      <c r="M27" s="67" t="s">
        <v>479</v>
      </c>
      <c r="N27" s="67" t="s">
        <v>464</v>
      </c>
      <c r="O27" s="67">
        <v>1</v>
      </c>
      <c r="P27" s="67" t="s">
        <v>573</v>
      </c>
      <c r="Q27" s="67" t="s">
        <v>616</v>
      </c>
      <c r="R27" s="67" t="s">
        <v>447</v>
      </c>
      <c r="S27" s="67" t="s">
        <v>627</v>
      </c>
      <c r="T27" s="67">
        <v>59.819687999999999</v>
      </c>
      <c r="U27" s="67">
        <v>10.47659</v>
      </c>
      <c r="V27" s="67" t="s">
        <v>628</v>
      </c>
      <c r="W27" s="67">
        <v>6639989</v>
      </c>
      <c r="X27" s="67" t="s">
        <v>629</v>
      </c>
      <c r="Y27" s="67" t="s">
        <v>451</v>
      </c>
      <c r="Z27" s="67" t="s">
        <v>251</v>
      </c>
      <c r="AA27" s="67" t="s">
        <v>452</v>
      </c>
      <c r="AB27" s="67" t="s">
        <v>452</v>
      </c>
      <c r="AC27" s="67" t="s">
        <v>452</v>
      </c>
      <c r="AD27" s="67" t="s">
        <v>452</v>
      </c>
      <c r="AE27" s="67" t="s">
        <v>452</v>
      </c>
      <c r="AF27" s="67" t="s">
        <v>620</v>
      </c>
      <c r="AG27" s="67"/>
      <c r="AH27" s="67" t="s">
        <v>630</v>
      </c>
      <c r="AI27" s="67" t="s">
        <v>622</v>
      </c>
      <c r="AJ27" s="67" t="s">
        <v>623</v>
      </c>
      <c r="AK27" s="67" t="s">
        <v>624</v>
      </c>
      <c r="AL27" s="67" t="s">
        <v>251</v>
      </c>
      <c r="AM27" s="67" t="s">
        <v>251</v>
      </c>
      <c r="AN27" s="67" t="s">
        <v>251</v>
      </c>
      <c r="AO27" s="67" t="s">
        <v>251</v>
      </c>
      <c r="AP27" s="67" t="s">
        <v>251</v>
      </c>
      <c r="AQ27" s="67" t="s">
        <v>251</v>
      </c>
      <c r="AR27" s="67" t="s">
        <v>251</v>
      </c>
      <c r="AS27" s="67" t="s">
        <v>251</v>
      </c>
      <c r="AT27" s="67" t="s">
        <v>251</v>
      </c>
      <c r="AU27" s="67" t="s">
        <v>251</v>
      </c>
      <c r="AV27" s="67" t="s">
        <v>251</v>
      </c>
      <c r="AW27" s="67" t="s">
        <v>251</v>
      </c>
      <c r="AX27" s="67" t="s">
        <v>251</v>
      </c>
      <c r="AY27" s="67">
        <v>0</v>
      </c>
      <c r="AZ27" s="67" t="s">
        <v>251</v>
      </c>
      <c r="BA27" s="67" t="s">
        <v>251</v>
      </c>
      <c r="BB27" s="67">
        <v>156</v>
      </c>
      <c r="BC27" s="67" t="s">
        <v>625</v>
      </c>
      <c r="BD27" s="67" t="s">
        <v>626</v>
      </c>
    </row>
    <row r="28" spans="1:56" x14ac:dyDescent="0.25">
      <c r="A28" s="67">
        <v>27</v>
      </c>
      <c r="B28" s="67" t="s">
        <v>611</v>
      </c>
      <c r="C28" s="67" t="s">
        <v>612</v>
      </c>
      <c r="D28" s="67" t="s">
        <v>439</v>
      </c>
      <c r="E28" s="67" t="s">
        <v>104</v>
      </c>
      <c r="F28" s="67" t="s">
        <v>101</v>
      </c>
      <c r="G28" s="67" t="s">
        <v>440</v>
      </c>
      <c r="H28" s="67" t="s">
        <v>441</v>
      </c>
      <c r="I28" s="67" t="s">
        <v>613</v>
      </c>
      <c r="J28" s="70">
        <v>41894</v>
      </c>
      <c r="K28" s="67" t="s">
        <v>631</v>
      </c>
      <c r="L28" s="67" t="s">
        <v>615</v>
      </c>
      <c r="M28" s="67" t="s">
        <v>445</v>
      </c>
      <c r="N28" s="67" t="s">
        <v>445</v>
      </c>
      <c r="O28" s="67">
        <v>1</v>
      </c>
      <c r="P28" s="67" t="s">
        <v>573</v>
      </c>
      <c r="Q28" s="67" t="s">
        <v>616</v>
      </c>
      <c r="R28" s="67" t="s">
        <v>447</v>
      </c>
      <c r="S28" s="67" t="s">
        <v>632</v>
      </c>
      <c r="T28" s="67">
        <v>59.911123000000003</v>
      </c>
      <c r="U28" s="67">
        <v>10.671450999999999</v>
      </c>
      <c r="V28" s="67" t="s">
        <v>633</v>
      </c>
      <c r="W28" s="67">
        <v>6649427</v>
      </c>
      <c r="X28" s="67" t="s">
        <v>634</v>
      </c>
      <c r="Y28" s="67" t="s">
        <v>451</v>
      </c>
      <c r="Z28" s="67" t="s">
        <v>251</v>
      </c>
      <c r="AA28" s="67" t="s">
        <v>452</v>
      </c>
      <c r="AB28" s="67" t="s">
        <v>452</v>
      </c>
      <c r="AC28" s="67" t="s">
        <v>452</v>
      </c>
      <c r="AD28" s="67" t="s">
        <v>452</v>
      </c>
      <c r="AE28" s="67" t="s">
        <v>452</v>
      </c>
      <c r="AF28" s="67" t="s">
        <v>620</v>
      </c>
      <c r="AG28" s="67"/>
      <c r="AH28" s="67" t="s">
        <v>635</v>
      </c>
      <c r="AI28" s="67" t="s">
        <v>622</v>
      </c>
      <c r="AJ28" s="67" t="s">
        <v>623</v>
      </c>
      <c r="AK28" s="67" t="s">
        <v>624</v>
      </c>
      <c r="AL28" s="67" t="s">
        <v>251</v>
      </c>
      <c r="AM28" s="67" t="s">
        <v>251</v>
      </c>
      <c r="AN28" s="67" t="s">
        <v>251</v>
      </c>
      <c r="AO28" s="67" t="s">
        <v>251</v>
      </c>
      <c r="AP28" s="67" t="s">
        <v>251</v>
      </c>
      <c r="AQ28" s="67" t="s">
        <v>251</v>
      </c>
      <c r="AR28" s="67" t="s">
        <v>251</v>
      </c>
      <c r="AS28" s="67" t="s">
        <v>251</v>
      </c>
      <c r="AT28" s="67" t="s">
        <v>251</v>
      </c>
      <c r="AU28" s="67" t="s">
        <v>251</v>
      </c>
      <c r="AV28" s="67" t="s">
        <v>251</v>
      </c>
      <c r="AW28" s="67" t="s">
        <v>251</v>
      </c>
      <c r="AX28" s="67" t="s">
        <v>251</v>
      </c>
      <c r="AY28" s="67">
        <v>0</v>
      </c>
      <c r="AZ28" s="67" t="s">
        <v>251</v>
      </c>
      <c r="BA28" s="67" t="s">
        <v>251</v>
      </c>
      <c r="BB28" s="67">
        <v>156</v>
      </c>
      <c r="BC28" s="67" t="s">
        <v>625</v>
      </c>
      <c r="BD28" s="67" t="s">
        <v>626</v>
      </c>
    </row>
    <row r="29" spans="1:56" x14ac:dyDescent="0.25">
      <c r="A29" s="67">
        <v>28</v>
      </c>
      <c r="B29" s="67" t="s">
        <v>611</v>
      </c>
      <c r="C29" s="67" t="s">
        <v>612</v>
      </c>
      <c r="D29" s="67" t="s">
        <v>439</v>
      </c>
      <c r="E29" s="67" t="s">
        <v>104</v>
      </c>
      <c r="F29" s="67" t="s">
        <v>101</v>
      </c>
      <c r="G29" s="67" t="s">
        <v>440</v>
      </c>
      <c r="H29" s="67" t="s">
        <v>441</v>
      </c>
      <c r="I29" s="67" t="s">
        <v>613</v>
      </c>
      <c r="J29" s="70">
        <v>41894</v>
      </c>
      <c r="K29" s="67" t="s">
        <v>631</v>
      </c>
      <c r="L29" s="67" t="s">
        <v>615</v>
      </c>
      <c r="M29" s="67" t="s">
        <v>445</v>
      </c>
      <c r="N29" s="67" t="s">
        <v>445</v>
      </c>
      <c r="O29" s="67">
        <v>1</v>
      </c>
      <c r="P29" s="67" t="s">
        <v>573</v>
      </c>
      <c r="Q29" s="67" t="s">
        <v>616</v>
      </c>
      <c r="R29" s="67" t="s">
        <v>447</v>
      </c>
      <c r="S29" s="67" t="s">
        <v>636</v>
      </c>
      <c r="T29" s="67">
        <v>59.911444000000003</v>
      </c>
      <c r="U29" s="67">
        <v>10.672307</v>
      </c>
      <c r="V29" s="67" t="s">
        <v>637</v>
      </c>
      <c r="W29" s="67">
        <v>6649460</v>
      </c>
      <c r="X29" s="67" t="s">
        <v>638</v>
      </c>
      <c r="Y29" s="67" t="s">
        <v>451</v>
      </c>
      <c r="Z29" s="67" t="s">
        <v>251</v>
      </c>
      <c r="AA29" s="67" t="s">
        <v>452</v>
      </c>
      <c r="AB29" s="67" t="s">
        <v>452</v>
      </c>
      <c r="AC29" s="67" t="s">
        <v>452</v>
      </c>
      <c r="AD29" s="67" t="s">
        <v>452</v>
      </c>
      <c r="AE29" s="67" t="s">
        <v>452</v>
      </c>
      <c r="AF29" s="67" t="s">
        <v>620</v>
      </c>
      <c r="AG29" s="67"/>
      <c r="AH29" s="67" t="s">
        <v>639</v>
      </c>
      <c r="AI29" s="67" t="s">
        <v>622</v>
      </c>
      <c r="AJ29" s="67" t="s">
        <v>623</v>
      </c>
      <c r="AK29" s="67" t="s">
        <v>624</v>
      </c>
      <c r="AL29" s="67" t="s">
        <v>251</v>
      </c>
      <c r="AM29" s="67" t="s">
        <v>251</v>
      </c>
      <c r="AN29" s="67" t="s">
        <v>251</v>
      </c>
      <c r="AO29" s="67" t="s">
        <v>251</v>
      </c>
      <c r="AP29" s="67" t="s">
        <v>251</v>
      </c>
      <c r="AQ29" s="67" t="s">
        <v>251</v>
      </c>
      <c r="AR29" s="67" t="s">
        <v>251</v>
      </c>
      <c r="AS29" s="67" t="s">
        <v>251</v>
      </c>
      <c r="AT29" s="67" t="s">
        <v>251</v>
      </c>
      <c r="AU29" s="67" t="s">
        <v>251</v>
      </c>
      <c r="AV29" s="67" t="s">
        <v>251</v>
      </c>
      <c r="AW29" s="67" t="s">
        <v>251</v>
      </c>
      <c r="AX29" s="67" t="s">
        <v>251</v>
      </c>
      <c r="AY29" s="67">
        <v>0</v>
      </c>
      <c r="AZ29" s="67" t="s">
        <v>251</v>
      </c>
      <c r="BA29" s="67" t="s">
        <v>251</v>
      </c>
      <c r="BB29" s="67">
        <v>156</v>
      </c>
      <c r="BC29" s="67" t="s">
        <v>625</v>
      </c>
      <c r="BD29" s="67" t="s">
        <v>626</v>
      </c>
    </row>
    <row r="30" spans="1:56" x14ac:dyDescent="0.25">
      <c r="A30" s="67">
        <v>29</v>
      </c>
      <c r="B30" s="67" t="s">
        <v>611</v>
      </c>
      <c r="C30" s="67" t="s">
        <v>612</v>
      </c>
      <c r="D30" s="67" t="s">
        <v>439</v>
      </c>
      <c r="E30" s="67" t="s">
        <v>104</v>
      </c>
      <c r="F30" s="67" t="s">
        <v>101</v>
      </c>
      <c r="G30" s="67" t="s">
        <v>440</v>
      </c>
      <c r="H30" s="67" t="s">
        <v>441</v>
      </c>
      <c r="I30" s="67" t="s">
        <v>613</v>
      </c>
      <c r="J30" s="70">
        <v>41894</v>
      </c>
      <c r="K30" s="67" t="s">
        <v>631</v>
      </c>
      <c r="L30" s="67" t="s">
        <v>615</v>
      </c>
      <c r="M30" s="67" t="s">
        <v>445</v>
      </c>
      <c r="N30" s="67" t="s">
        <v>445</v>
      </c>
      <c r="O30" s="67">
        <v>1</v>
      </c>
      <c r="P30" s="67" t="s">
        <v>573</v>
      </c>
      <c r="Q30" s="67" t="s">
        <v>616</v>
      </c>
      <c r="R30" s="67" t="s">
        <v>447</v>
      </c>
      <c r="S30" s="67" t="s">
        <v>640</v>
      </c>
      <c r="T30" s="67">
        <v>59.911496</v>
      </c>
      <c r="U30" s="67">
        <v>10.672489000000001</v>
      </c>
      <c r="V30" s="67" t="s">
        <v>641</v>
      </c>
      <c r="W30" s="67">
        <v>6649465</v>
      </c>
      <c r="X30" s="67" t="s">
        <v>642</v>
      </c>
      <c r="Y30" s="67" t="s">
        <v>451</v>
      </c>
      <c r="Z30" s="67" t="s">
        <v>251</v>
      </c>
      <c r="AA30" s="67" t="s">
        <v>452</v>
      </c>
      <c r="AB30" s="67" t="s">
        <v>452</v>
      </c>
      <c r="AC30" s="67" t="s">
        <v>452</v>
      </c>
      <c r="AD30" s="67" t="s">
        <v>452</v>
      </c>
      <c r="AE30" s="67" t="s">
        <v>452</v>
      </c>
      <c r="AF30" s="67" t="s">
        <v>620</v>
      </c>
      <c r="AG30" s="67"/>
      <c r="AH30" s="67" t="s">
        <v>643</v>
      </c>
      <c r="AI30" s="67" t="s">
        <v>622</v>
      </c>
      <c r="AJ30" s="67" t="s">
        <v>623</v>
      </c>
      <c r="AK30" s="67" t="s">
        <v>624</v>
      </c>
      <c r="AL30" s="67" t="s">
        <v>251</v>
      </c>
      <c r="AM30" s="67" t="s">
        <v>251</v>
      </c>
      <c r="AN30" s="67" t="s">
        <v>251</v>
      </c>
      <c r="AO30" s="67" t="s">
        <v>251</v>
      </c>
      <c r="AP30" s="67" t="s">
        <v>251</v>
      </c>
      <c r="AQ30" s="67" t="s">
        <v>251</v>
      </c>
      <c r="AR30" s="67" t="s">
        <v>251</v>
      </c>
      <c r="AS30" s="67" t="s">
        <v>251</v>
      </c>
      <c r="AT30" s="67" t="s">
        <v>251</v>
      </c>
      <c r="AU30" s="67" t="s">
        <v>251</v>
      </c>
      <c r="AV30" s="67" t="s">
        <v>251</v>
      </c>
      <c r="AW30" s="67" t="s">
        <v>251</v>
      </c>
      <c r="AX30" s="67" t="s">
        <v>251</v>
      </c>
      <c r="AY30" s="67">
        <v>0</v>
      </c>
      <c r="AZ30" s="67" t="s">
        <v>251</v>
      </c>
      <c r="BA30" s="67" t="s">
        <v>251</v>
      </c>
      <c r="BB30" s="67">
        <v>156</v>
      </c>
      <c r="BC30" s="67" t="s">
        <v>625</v>
      </c>
      <c r="BD30" s="67" t="s">
        <v>626</v>
      </c>
    </row>
    <row r="31" spans="1:56" x14ac:dyDescent="0.25">
      <c r="A31" s="67">
        <v>30</v>
      </c>
      <c r="B31" s="67" t="s">
        <v>611</v>
      </c>
      <c r="C31" s="67" t="s">
        <v>612</v>
      </c>
      <c r="D31" s="67" t="s">
        <v>439</v>
      </c>
      <c r="E31" s="67" t="s">
        <v>104</v>
      </c>
      <c r="F31" s="67" t="s">
        <v>101</v>
      </c>
      <c r="G31" s="67" t="s">
        <v>440</v>
      </c>
      <c r="H31" s="67" t="s">
        <v>441</v>
      </c>
      <c r="I31" s="67" t="s">
        <v>613</v>
      </c>
      <c r="J31" s="70">
        <v>41896</v>
      </c>
      <c r="K31" s="67" t="s">
        <v>631</v>
      </c>
      <c r="L31" s="67" t="s">
        <v>615</v>
      </c>
      <c r="M31" s="67" t="s">
        <v>445</v>
      </c>
      <c r="N31" s="67" t="s">
        <v>445</v>
      </c>
      <c r="O31" s="67">
        <v>1</v>
      </c>
      <c r="P31" s="67" t="s">
        <v>573</v>
      </c>
      <c r="Q31" s="67" t="s">
        <v>616</v>
      </c>
      <c r="R31" s="67" t="s">
        <v>447</v>
      </c>
      <c r="S31" s="67" t="s">
        <v>644</v>
      </c>
      <c r="T31" s="67">
        <v>59.911439999999999</v>
      </c>
      <c r="U31" s="67">
        <v>10.672665</v>
      </c>
      <c r="V31" s="67" t="s">
        <v>645</v>
      </c>
      <c r="W31" s="67">
        <v>6649458</v>
      </c>
      <c r="X31" s="67" t="s">
        <v>646</v>
      </c>
      <c r="Y31" s="67" t="s">
        <v>451</v>
      </c>
      <c r="Z31" s="67" t="s">
        <v>251</v>
      </c>
      <c r="AA31" s="67" t="s">
        <v>452</v>
      </c>
      <c r="AB31" s="67" t="s">
        <v>452</v>
      </c>
      <c r="AC31" s="67" t="s">
        <v>452</v>
      </c>
      <c r="AD31" s="67" t="s">
        <v>452</v>
      </c>
      <c r="AE31" s="67" t="s">
        <v>452</v>
      </c>
      <c r="AF31" s="67" t="s">
        <v>620</v>
      </c>
      <c r="AG31" s="67"/>
      <c r="AH31" s="67" t="s">
        <v>647</v>
      </c>
      <c r="AI31" s="67" t="s">
        <v>622</v>
      </c>
      <c r="AJ31" s="67" t="s">
        <v>623</v>
      </c>
      <c r="AK31" s="67" t="s">
        <v>624</v>
      </c>
      <c r="AL31" s="67" t="s">
        <v>251</v>
      </c>
      <c r="AM31" s="67" t="s">
        <v>251</v>
      </c>
      <c r="AN31" s="67" t="s">
        <v>251</v>
      </c>
      <c r="AO31" s="67" t="s">
        <v>251</v>
      </c>
      <c r="AP31" s="67" t="s">
        <v>251</v>
      </c>
      <c r="AQ31" s="67" t="s">
        <v>251</v>
      </c>
      <c r="AR31" s="67" t="s">
        <v>251</v>
      </c>
      <c r="AS31" s="67" t="s">
        <v>251</v>
      </c>
      <c r="AT31" s="67" t="s">
        <v>251</v>
      </c>
      <c r="AU31" s="67" t="s">
        <v>251</v>
      </c>
      <c r="AV31" s="67" t="s">
        <v>251</v>
      </c>
      <c r="AW31" s="67" t="s">
        <v>251</v>
      </c>
      <c r="AX31" s="67" t="s">
        <v>251</v>
      </c>
      <c r="AY31" s="67">
        <v>0</v>
      </c>
      <c r="AZ31" s="67" t="s">
        <v>251</v>
      </c>
      <c r="BA31" s="67" t="s">
        <v>251</v>
      </c>
      <c r="BB31" s="67">
        <v>156</v>
      </c>
      <c r="BC31" s="67" t="s">
        <v>625</v>
      </c>
      <c r="BD31" s="67" t="s">
        <v>626</v>
      </c>
    </row>
    <row r="32" spans="1:56" x14ac:dyDescent="0.25">
      <c r="A32" s="67">
        <v>31</v>
      </c>
      <c r="B32" s="67" t="s">
        <v>611</v>
      </c>
      <c r="C32" s="67" t="s">
        <v>612</v>
      </c>
      <c r="D32" s="67" t="s">
        <v>439</v>
      </c>
      <c r="E32" s="67" t="s">
        <v>104</v>
      </c>
      <c r="F32" s="67" t="s">
        <v>101</v>
      </c>
      <c r="G32" s="67" t="s">
        <v>440</v>
      </c>
      <c r="H32" s="67" t="s">
        <v>441</v>
      </c>
      <c r="I32" s="67" t="s">
        <v>613</v>
      </c>
      <c r="J32" s="70">
        <v>41896</v>
      </c>
      <c r="K32" s="67" t="s">
        <v>631</v>
      </c>
      <c r="L32" s="67" t="s">
        <v>615</v>
      </c>
      <c r="M32" s="67" t="s">
        <v>445</v>
      </c>
      <c r="N32" s="67" t="s">
        <v>445</v>
      </c>
      <c r="O32" s="67">
        <v>1</v>
      </c>
      <c r="P32" s="67" t="s">
        <v>573</v>
      </c>
      <c r="Q32" s="67" t="s">
        <v>616</v>
      </c>
      <c r="R32" s="67" t="s">
        <v>447</v>
      </c>
      <c r="S32" s="67" t="s">
        <v>648</v>
      </c>
      <c r="T32" s="67">
        <v>59.911580000000001</v>
      </c>
      <c r="U32" s="67">
        <v>10.672904000000001</v>
      </c>
      <c r="V32" s="67" t="s">
        <v>649</v>
      </c>
      <c r="W32" s="67">
        <v>6649473</v>
      </c>
      <c r="X32" s="67" t="s">
        <v>650</v>
      </c>
      <c r="Y32" s="67" t="s">
        <v>451</v>
      </c>
      <c r="Z32" s="67" t="s">
        <v>251</v>
      </c>
      <c r="AA32" s="67" t="s">
        <v>452</v>
      </c>
      <c r="AB32" s="67" t="s">
        <v>452</v>
      </c>
      <c r="AC32" s="67" t="s">
        <v>452</v>
      </c>
      <c r="AD32" s="67" t="s">
        <v>452</v>
      </c>
      <c r="AE32" s="67" t="s">
        <v>452</v>
      </c>
      <c r="AF32" s="67" t="s">
        <v>620</v>
      </c>
      <c r="AG32" s="67"/>
      <c r="AH32" s="67" t="s">
        <v>651</v>
      </c>
      <c r="AI32" s="67" t="s">
        <v>622</v>
      </c>
      <c r="AJ32" s="67" t="s">
        <v>623</v>
      </c>
      <c r="AK32" s="67" t="s">
        <v>624</v>
      </c>
      <c r="AL32" s="67" t="s">
        <v>251</v>
      </c>
      <c r="AM32" s="67" t="s">
        <v>251</v>
      </c>
      <c r="AN32" s="67" t="s">
        <v>251</v>
      </c>
      <c r="AO32" s="67" t="s">
        <v>251</v>
      </c>
      <c r="AP32" s="67" t="s">
        <v>251</v>
      </c>
      <c r="AQ32" s="67" t="s">
        <v>251</v>
      </c>
      <c r="AR32" s="67" t="s">
        <v>251</v>
      </c>
      <c r="AS32" s="67" t="s">
        <v>251</v>
      </c>
      <c r="AT32" s="67" t="s">
        <v>251</v>
      </c>
      <c r="AU32" s="67" t="s">
        <v>251</v>
      </c>
      <c r="AV32" s="67" t="s">
        <v>251</v>
      </c>
      <c r="AW32" s="67" t="s">
        <v>251</v>
      </c>
      <c r="AX32" s="67" t="s">
        <v>251</v>
      </c>
      <c r="AY32" s="67">
        <v>0</v>
      </c>
      <c r="AZ32" s="67" t="s">
        <v>251</v>
      </c>
      <c r="BA32" s="67" t="s">
        <v>251</v>
      </c>
      <c r="BB32" s="67">
        <v>156</v>
      </c>
      <c r="BC32" s="67" t="s">
        <v>625</v>
      </c>
      <c r="BD32" s="67" t="s">
        <v>626</v>
      </c>
    </row>
    <row r="33" spans="1:56" x14ac:dyDescent="0.25">
      <c r="A33" s="67">
        <v>32</v>
      </c>
      <c r="B33" s="67" t="s">
        <v>611</v>
      </c>
      <c r="C33" s="67" t="s">
        <v>612</v>
      </c>
      <c r="D33" s="67" t="s">
        <v>439</v>
      </c>
      <c r="E33" s="67" t="s">
        <v>104</v>
      </c>
      <c r="F33" s="67" t="s">
        <v>101</v>
      </c>
      <c r="G33" s="67" t="s">
        <v>440</v>
      </c>
      <c r="H33" s="67" t="s">
        <v>441</v>
      </c>
      <c r="I33" s="67" t="s">
        <v>613</v>
      </c>
      <c r="J33" s="70">
        <v>41896</v>
      </c>
      <c r="K33" s="67" t="s">
        <v>631</v>
      </c>
      <c r="L33" s="67" t="s">
        <v>615</v>
      </c>
      <c r="M33" s="67" t="s">
        <v>445</v>
      </c>
      <c r="N33" s="67" t="s">
        <v>445</v>
      </c>
      <c r="O33" s="67">
        <v>1</v>
      </c>
      <c r="P33" s="67" t="s">
        <v>573</v>
      </c>
      <c r="Q33" s="67" t="s">
        <v>616</v>
      </c>
      <c r="R33" s="67" t="s">
        <v>447</v>
      </c>
      <c r="S33" s="67" t="s">
        <v>652</v>
      </c>
      <c r="T33" s="67">
        <v>59.911462999999998</v>
      </c>
      <c r="U33" s="67">
        <v>10.672916000000001</v>
      </c>
      <c r="V33" s="67" t="s">
        <v>649</v>
      </c>
      <c r="W33" s="67">
        <v>6649460</v>
      </c>
      <c r="X33" s="67" t="s">
        <v>653</v>
      </c>
      <c r="Y33" s="67" t="s">
        <v>451</v>
      </c>
      <c r="Z33" s="67" t="s">
        <v>251</v>
      </c>
      <c r="AA33" s="67" t="s">
        <v>452</v>
      </c>
      <c r="AB33" s="67" t="s">
        <v>452</v>
      </c>
      <c r="AC33" s="67" t="s">
        <v>452</v>
      </c>
      <c r="AD33" s="67" t="s">
        <v>452</v>
      </c>
      <c r="AE33" s="67" t="s">
        <v>452</v>
      </c>
      <c r="AF33" s="67" t="s">
        <v>620</v>
      </c>
      <c r="AG33" s="67"/>
      <c r="AH33" s="67" t="s">
        <v>654</v>
      </c>
      <c r="AI33" s="67" t="s">
        <v>622</v>
      </c>
      <c r="AJ33" s="67" t="s">
        <v>623</v>
      </c>
      <c r="AK33" s="67" t="s">
        <v>624</v>
      </c>
      <c r="AL33" s="67" t="s">
        <v>251</v>
      </c>
      <c r="AM33" s="67" t="s">
        <v>251</v>
      </c>
      <c r="AN33" s="67" t="s">
        <v>251</v>
      </c>
      <c r="AO33" s="67" t="s">
        <v>251</v>
      </c>
      <c r="AP33" s="67" t="s">
        <v>251</v>
      </c>
      <c r="AQ33" s="67" t="s">
        <v>251</v>
      </c>
      <c r="AR33" s="67" t="s">
        <v>251</v>
      </c>
      <c r="AS33" s="67" t="s">
        <v>251</v>
      </c>
      <c r="AT33" s="67" t="s">
        <v>251</v>
      </c>
      <c r="AU33" s="67" t="s">
        <v>251</v>
      </c>
      <c r="AV33" s="67" t="s">
        <v>251</v>
      </c>
      <c r="AW33" s="67" t="s">
        <v>251</v>
      </c>
      <c r="AX33" s="67" t="s">
        <v>251</v>
      </c>
      <c r="AY33" s="67">
        <v>0</v>
      </c>
      <c r="AZ33" s="67" t="s">
        <v>251</v>
      </c>
      <c r="BA33" s="67" t="s">
        <v>251</v>
      </c>
      <c r="BB33" s="67">
        <v>156</v>
      </c>
      <c r="BC33" s="67" t="s">
        <v>625</v>
      </c>
      <c r="BD33" s="67" t="s">
        <v>626</v>
      </c>
    </row>
    <row r="34" spans="1:56" x14ac:dyDescent="0.25">
      <c r="A34" s="67">
        <v>33</v>
      </c>
      <c r="B34" s="67" t="s">
        <v>611</v>
      </c>
      <c r="C34" s="67" t="s">
        <v>612</v>
      </c>
      <c r="D34" s="67" t="s">
        <v>439</v>
      </c>
      <c r="E34" s="67" t="s">
        <v>104</v>
      </c>
      <c r="F34" s="67" t="s">
        <v>101</v>
      </c>
      <c r="G34" s="67" t="s">
        <v>440</v>
      </c>
      <c r="H34" s="67" t="s">
        <v>441</v>
      </c>
      <c r="I34" s="67" t="s">
        <v>613</v>
      </c>
      <c r="J34" s="70">
        <v>41896</v>
      </c>
      <c r="K34" s="67" t="s">
        <v>631</v>
      </c>
      <c r="L34" s="67" t="s">
        <v>615</v>
      </c>
      <c r="M34" s="67" t="s">
        <v>445</v>
      </c>
      <c r="N34" s="67" t="s">
        <v>445</v>
      </c>
      <c r="O34" s="67">
        <v>1</v>
      </c>
      <c r="P34" s="67" t="s">
        <v>573</v>
      </c>
      <c r="Q34" s="67" t="s">
        <v>616</v>
      </c>
      <c r="R34" s="67" t="s">
        <v>447</v>
      </c>
      <c r="S34" s="67" t="s">
        <v>655</v>
      </c>
      <c r="T34" s="67">
        <v>59.911462999999998</v>
      </c>
      <c r="U34" s="67">
        <v>10.672916000000001</v>
      </c>
      <c r="V34" s="67" t="s">
        <v>649</v>
      </c>
      <c r="W34" s="67">
        <v>6649460</v>
      </c>
      <c r="X34" s="67" t="s">
        <v>653</v>
      </c>
      <c r="Y34" s="67" t="s">
        <v>451</v>
      </c>
      <c r="Z34" s="67" t="s">
        <v>251</v>
      </c>
      <c r="AA34" s="67" t="s">
        <v>452</v>
      </c>
      <c r="AB34" s="67" t="s">
        <v>452</v>
      </c>
      <c r="AC34" s="67" t="s">
        <v>452</v>
      </c>
      <c r="AD34" s="67" t="s">
        <v>452</v>
      </c>
      <c r="AE34" s="67" t="s">
        <v>452</v>
      </c>
      <c r="AF34" s="67" t="s">
        <v>620</v>
      </c>
      <c r="AG34" s="67"/>
      <c r="AH34" s="67" t="s">
        <v>656</v>
      </c>
      <c r="AI34" s="67" t="s">
        <v>622</v>
      </c>
      <c r="AJ34" s="67" t="s">
        <v>623</v>
      </c>
      <c r="AK34" s="67" t="s">
        <v>624</v>
      </c>
      <c r="AL34" s="67" t="s">
        <v>251</v>
      </c>
      <c r="AM34" s="67" t="s">
        <v>251</v>
      </c>
      <c r="AN34" s="67" t="s">
        <v>251</v>
      </c>
      <c r="AO34" s="67" t="s">
        <v>251</v>
      </c>
      <c r="AP34" s="67" t="s">
        <v>251</v>
      </c>
      <c r="AQ34" s="67" t="s">
        <v>251</v>
      </c>
      <c r="AR34" s="67" t="s">
        <v>251</v>
      </c>
      <c r="AS34" s="67" t="s">
        <v>251</v>
      </c>
      <c r="AT34" s="67" t="s">
        <v>251</v>
      </c>
      <c r="AU34" s="67" t="s">
        <v>251</v>
      </c>
      <c r="AV34" s="67" t="s">
        <v>251</v>
      </c>
      <c r="AW34" s="67" t="s">
        <v>251</v>
      </c>
      <c r="AX34" s="67" t="s">
        <v>251</v>
      </c>
      <c r="AY34" s="67">
        <v>0</v>
      </c>
      <c r="AZ34" s="67" t="s">
        <v>251</v>
      </c>
      <c r="BA34" s="67" t="s">
        <v>251</v>
      </c>
      <c r="BB34" s="67">
        <v>156</v>
      </c>
      <c r="BC34" s="67" t="s">
        <v>625</v>
      </c>
      <c r="BD34" s="67" t="s">
        <v>626</v>
      </c>
    </row>
    <row r="35" spans="1:56" x14ac:dyDescent="0.25">
      <c r="A35" s="67">
        <v>34</v>
      </c>
      <c r="B35" s="67" t="s">
        <v>657</v>
      </c>
      <c r="C35" s="67" t="s">
        <v>658</v>
      </c>
      <c r="D35" s="67" t="s">
        <v>439</v>
      </c>
      <c r="E35" s="67" t="s">
        <v>104</v>
      </c>
      <c r="F35" s="67" t="s">
        <v>101</v>
      </c>
      <c r="G35" s="67" t="s">
        <v>440</v>
      </c>
      <c r="H35" s="67" t="s">
        <v>441</v>
      </c>
      <c r="I35" s="67" t="s">
        <v>659</v>
      </c>
      <c r="J35" s="70">
        <v>39708</v>
      </c>
      <c r="K35" s="67" t="s">
        <v>660</v>
      </c>
      <c r="L35" s="67" t="s">
        <v>661</v>
      </c>
      <c r="M35" s="67" t="s">
        <v>479</v>
      </c>
      <c r="N35" s="67" t="s">
        <v>464</v>
      </c>
      <c r="O35" s="67">
        <v>0</v>
      </c>
      <c r="P35" s="67" t="s">
        <v>446</v>
      </c>
      <c r="Q35" s="67" t="s">
        <v>251</v>
      </c>
      <c r="R35" s="67" t="s">
        <v>447</v>
      </c>
      <c r="S35" s="67" t="s">
        <v>662</v>
      </c>
      <c r="T35" s="67">
        <v>59.830545999999998</v>
      </c>
      <c r="U35" s="67">
        <v>10.495278000000001</v>
      </c>
      <c r="V35" s="67" t="s">
        <v>663</v>
      </c>
      <c r="W35" s="67">
        <v>6641125</v>
      </c>
      <c r="X35" s="67" t="s">
        <v>664</v>
      </c>
      <c r="Y35" s="67" t="s">
        <v>451</v>
      </c>
      <c r="Z35" s="67" t="s">
        <v>251</v>
      </c>
      <c r="AA35" s="67" t="s">
        <v>452</v>
      </c>
      <c r="AB35" s="67" t="s">
        <v>452</v>
      </c>
      <c r="AC35" s="67" t="s">
        <v>515</v>
      </c>
      <c r="AD35" s="67" t="s">
        <v>452</v>
      </c>
      <c r="AE35" s="67" t="s">
        <v>452</v>
      </c>
      <c r="AF35" s="67" t="s">
        <v>665</v>
      </c>
      <c r="AG35" s="67"/>
      <c r="AH35" s="67" t="s">
        <v>666</v>
      </c>
      <c r="AI35" s="67" t="s">
        <v>251</v>
      </c>
      <c r="AJ35" s="67" t="s">
        <v>667</v>
      </c>
      <c r="AK35" s="67" t="s">
        <v>668</v>
      </c>
      <c r="AL35" s="67" t="s">
        <v>251</v>
      </c>
      <c r="AM35" s="67" t="s">
        <v>251</v>
      </c>
      <c r="AN35" s="67" t="s">
        <v>669</v>
      </c>
      <c r="AO35" s="67" t="s">
        <v>251</v>
      </c>
      <c r="AP35" s="67" t="s">
        <v>251</v>
      </c>
      <c r="AQ35" s="67" t="s">
        <v>670</v>
      </c>
      <c r="AR35" s="67" t="s">
        <v>251</v>
      </c>
      <c r="AS35" s="67" t="s">
        <v>671</v>
      </c>
      <c r="AT35" s="67" t="s">
        <v>251</v>
      </c>
      <c r="AU35" s="67" t="s">
        <v>251</v>
      </c>
      <c r="AV35" s="67" t="s">
        <v>251</v>
      </c>
      <c r="AW35" s="67" t="s">
        <v>251</v>
      </c>
      <c r="AX35" s="67" t="s">
        <v>251</v>
      </c>
      <c r="AY35" s="67">
        <v>0</v>
      </c>
      <c r="AZ35" s="67" t="s">
        <v>251</v>
      </c>
      <c r="BA35" s="67" t="s">
        <v>251</v>
      </c>
      <c r="BB35" s="67">
        <v>1010</v>
      </c>
      <c r="BC35" s="67" t="s">
        <v>672</v>
      </c>
      <c r="BD35" s="67" t="s">
        <v>673</v>
      </c>
    </row>
    <row r="36" spans="1:56" x14ac:dyDescent="0.25">
      <c r="A36" s="67">
        <v>35</v>
      </c>
      <c r="B36" s="67" t="s">
        <v>657</v>
      </c>
      <c r="C36" s="67" t="s">
        <v>658</v>
      </c>
      <c r="D36" s="67" t="s">
        <v>439</v>
      </c>
      <c r="E36" s="67" t="s">
        <v>104</v>
      </c>
      <c r="F36" s="67" t="s">
        <v>101</v>
      </c>
      <c r="G36" s="67" t="s">
        <v>440</v>
      </c>
      <c r="H36" s="67" t="s">
        <v>441</v>
      </c>
      <c r="I36" s="67" t="s">
        <v>674</v>
      </c>
      <c r="J36" s="70">
        <v>41894</v>
      </c>
      <c r="K36" s="67" t="s">
        <v>675</v>
      </c>
      <c r="L36" s="67" t="s">
        <v>511</v>
      </c>
      <c r="M36" s="67" t="s">
        <v>445</v>
      </c>
      <c r="N36" s="67" t="s">
        <v>445</v>
      </c>
      <c r="O36" s="67">
        <v>0</v>
      </c>
      <c r="P36" s="67" t="s">
        <v>446</v>
      </c>
      <c r="Q36" s="67" t="s">
        <v>251</v>
      </c>
      <c r="R36" s="67" t="s">
        <v>447</v>
      </c>
      <c r="S36" s="67" t="s">
        <v>676</v>
      </c>
      <c r="T36" s="67">
        <v>59.911047000000003</v>
      </c>
      <c r="U36" s="67">
        <v>10.677663000000001</v>
      </c>
      <c r="V36" s="67" t="s">
        <v>513</v>
      </c>
      <c r="W36" s="67">
        <v>6649396</v>
      </c>
      <c r="X36" s="67" t="s">
        <v>514</v>
      </c>
      <c r="Y36" s="67" t="s">
        <v>451</v>
      </c>
      <c r="Z36" s="67" t="s">
        <v>251</v>
      </c>
      <c r="AA36" s="67" t="s">
        <v>452</v>
      </c>
      <c r="AB36" s="67" t="s">
        <v>452</v>
      </c>
      <c r="AC36" s="67" t="s">
        <v>515</v>
      </c>
      <c r="AD36" s="67" t="s">
        <v>452</v>
      </c>
      <c r="AE36" s="67" t="s">
        <v>452</v>
      </c>
      <c r="AF36" s="67" t="s">
        <v>677</v>
      </c>
      <c r="AG36" s="67"/>
      <c r="AH36" s="67" t="s">
        <v>678</v>
      </c>
      <c r="AI36" s="67" t="s">
        <v>679</v>
      </c>
      <c r="AJ36" s="67" t="s">
        <v>680</v>
      </c>
      <c r="AK36" s="67" t="s">
        <v>681</v>
      </c>
      <c r="AL36" s="67" t="s">
        <v>251</v>
      </c>
      <c r="AM36" s="67" t="s">
        <v>251</v>
      </c>
      <c r="AN36" s="67" t="s">
        <v>682</v>
      </c>
      <c r="AO36" s="67" t="s">
        <v>251</v>
      </c>
      <c r="AP36" s="67" t="s">
        <v>251</v>
      </c>
      <c r="AQ36" s="67" t="s">
        <v>670</v>
      </c>
      <c r="AR36" s="67" t="s">
        <v>251</v>
      </c>
      <c r="AS36" s="67" t="s">
        <v>683</v>
      </c>
      <c r="AT36" s="67" t="s">
        <v>251</v>
      </c>
      <c r="AU36" s="67" t="s">
        <v>251</v>
      </c>
      <c r="AV36" s="67" t="s">
        <v>251</v>
      </c>
      <c r="AW36" s="67" t="s">
        <v>251</v>
      </c>
      <c r="AX36" s="67" t="s">
        <v>251</v>
      </c>
      <c r="AY36" s="67">
        <v>0</v>
      </c>
      <c r="AZ36" s="67" t="s">
        <v>251</v>
      </c>
      <c r="BA36" s="67" t="s">
        <v>251</v>
      </c>
      <c r="BB36" s="67">
        <v>1010</v>
      </c>
      <c r="BC36" s="67" t="s">
        <v>672</v>
      </c>
      <c r="BD36" s="67" t="s">
        <v>673</v>
      </c>
    </row>
    <row r="38" spans="1:56" s="73" customFormat="1" x14ac:dyDescent="0.25">
      <c r="D38" s="73" t="s">
        <v>702</v>
      </c>
    </row>
    <row r="40" spans="1:56" x14ac:dyDescent="0.25">
      <c r="D40" t="s">
        <v>687</v>
      </c>
    </row>
    <row r="41" spans="1:56" x14ac:dyDescent="0.25">
      <c r="D41" t="s">
        <v>688</v>
      </c>
    </row>
    <row r="42" spans="1:56" x14ac:dyDescent="0.25">
      <c r="D42" t="s">
        <v>689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6"/>
  <sheetViews>
    <sheetView workbookViewId="0">
      <selection activeCell="C21" sqref="C21"/>
    </sheetView>
  </sheetViews>
  <sheetFormatPr defaultRowHeight="15" x14ac:dyDescent="0.25"/>
  <sheetData>
    <row r="1" spans="1:1" x14ac:dyDescent="0.25">
      <c r="A1" s="71" t="s">
        <v>684</v>
      </c>
    </row>
    <row r="2" spans="1:1" x14ac:dyDescent="0.25">
      <c r="A2" s="72" t="s">
        <v>685</v>
      </c>
    </row>
    <row r="3" spans="1:1" x14ac:dyDescent="0.25">
      <c r="A3" s="72" t="s">
        <v>686</v>
      </c>
    </row>
    <row r="4" spans="1:1" x14ac:dyDescent="0.25">
      <c r="A4" t="s">
        <v>691</v>
      </c>
    </row>
    <row r="5" spans="1:1" x14ac:dyDescent="0.25">
      <c r="A5" t="s">
        <v>690</v>
      </c>
    </row>
    <row r="6" spans="1:1" x14ac:dyDescent="0.25">
      <c r="A6" t="s">
        <v>692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Arnstein Staverløkk</dc:creator>
  <cp:lastModifiedBy>Inger Marie Aalberg Haugen</cp:lastModifiedBy>
  <dcterms:created xsi:type="dcterms:W3CDTF">2018-05-23T09:26:01Z</dcterms:created>
  <dcterms:modified xsi:type="dcterms:W3CDTF">2019-02-18T11:22:36Z</dcterms:modified>
</cp:coreProperties>
</file>