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defaultThemeVersion="166925"/>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53C742CA-B141-48A6-9D47-44CF4F81AD06}" xr6:coauthVersionLast="40" xr6:coauthVersionMax="40" xr10:uidLastSave="{00000000-0000-0000-0000-000000000000}"/>
  <bookViews>
    <workbookView xWindow="735" yWindow="735" windowWidth="27510" windowHeight="15540" xr2:uid="{00000000-000D-0000-FFFF-FFFF00000000}"/>
  </bookViews>
  <sheets>
    <sheet name="Generell input" sheetId="1" r:id="rId1"/>
    <sheet name="Naturtyper" sheetId="2" r:id="rId2"/>
    <sheet name="Tiltaksanalyse" sheetId="7" r:id="rId3"/>
    <sheet name="GIS-tabeller" sheetId="4" r:id="rId4"/>
    <sheet name="Referanser" sheetId="5" r:id="rId5"/>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6" i="7" l="1"/>
  <c r="D5"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97F36D3C-B75F-47E8-8D90-8D9BAAE6ED69}">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74D60597-F0BD-41B8-8165-AE59FAAD1A17}">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CE915156-E0D5-4B83-AFBC-D5882B8D1D0D}">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536EA139-ED1E-46D5-A4C0-4E9240D6F779}">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696FDDF3-911C-4969-A011-93815D2CD5E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8EB6F5A6-FA20-4E8C-8ED1-5A9CECEBF59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<sst xmlns="http://schemas.openxmlformats.org/spreadsheetml/2006/main" count="1281" uniqueCount="586">
  <si>
    <t>Dokumentet det henvises til heter Arter rødllisteinformasjon.xlsx</t>
  </si>
  <si>
    <t>Hva</t>
  </si>
  <si>
    <t>Presisering/betydning</t>
  </si>
  <si>
    <t>Fyll inn</t>
  </si>
  <si>
    <t>Kunnskapshull/Usikkerhet</t>
  </si>
  <si>
    <t>Fritekst ekspert</t>
  </si>
  <si>
    <t>Vurdert av</t>
  </si>
  <si>
    <t>Tid for vurdering</t>
  </si>
  <si>
    <t>Norsk navn</t>
  </si>
  <si>
    <t>Vitenskapelig navn</t>
  </si>
  <si>
    <t>Author</t>
  </si>
  <si>
    <t>Synonym</t>
  </si>
  <si>
    <t>Taksonomisk utfordring</t>
  </si>
  <si>
    <t>Om arten</t>
  </si>
  <si>
    <t>Rødlistestatus forkortelse 2006</t>
  </si>
  <si>
    <t>Rødlistestatus 2006</t>
  </si>
  <si>
    <t>Kriterie 2006</t>
  </si>
  <si>
    <t>Rødlistestatus forkortelse 2010</t>
  </si>
  <si>
    <t>Rødlistestatus 2010</t>
  </si>
  <si>
    <t>Kriterie 2010</t>
  </si>
  <si>
    <t>Rødlistestatus forkortelse 2015</t>
  </si>
  <si>
    <t>Rødlistestatus 2015</t>
  </si>
  <si>
    <t>Kriterie 2015</t>
  </si>
  <si>
    <t>Antall år med nåværende status</t>
  </si>
  <si>
    <t>Årsak endring 2010 til 2015</t>
  </si>
  <si>
    <t>Antall individer</t>
  </si>
  <si>
    <t>Antall lokaliteter</t>
  </si>
  <si>
    <t>Forekomstareal</t>
  </si>
  <si>
    <t>Hvor finnes arten</t>
  </si>
  <si>
    <t>eks. Tosenfjorden (Bindal, Nordland)</t>
  </si>
  <si>
    <t>Kunnskap om utbredelse</t>
  </si>
  <si>
    <t>Geografiske mangler i kartlegging</t>
  </si>
  <si>
    <t>Områder som ikke er kartlagt</t>
  </si>
  <si>
    <t>Andel av verdens bestand</t>
  </si>
  <si>
    <t>Andel av europeisk bestand</t>
  </si>
  <si>
    <t>Generasjonstid</t>
  </si>
  <si>
    <t>Andre relevante livshistorieegenskaper</t>
  </si>
  <si>
    <t>Habitat</t>
  </si>
  <si>
    <t>Funksjonsområde</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</si>
  <si>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</si>
  <si>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t>Parvise interaksjoner med andre arter</t>
  </si>
  <si>
    <t>Opptak av næringsstoffer og energi</t>
  </si>
  <si>
    <t>Økosystemfunksjon I</t>
  </si>
  <si>
    <t>Økosystemfunksjon II</t>
  </si>
  <si>
    <t>Annen betydning</t>
  </si>
  <si>
    <t>Vurder artens eventuelle betydning for naturtyper, landskap, kulturminner, intakthet av økosystemer, osv. Bruk en rad for hver naturtype / landskapstype / type kulturminne …</t>
  </si>
  <si>
    <t>Økosystemtjenester</t>
  </si>
  <si>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</si>
  <si>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</si>
  <si>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Type</t>
  </si>
  <si>
    <t>Utdypende beskrivelse av påvirkningsfaktor</t>
  </si>
  <si>
    <t>Tidsrom</t>
  </si>
  <si>
    <t>Omfang</t>
  </si>
  <si>
    <t>Styrke</t>
  </si>
  <si>
    <t>Endring i forhold til rødliste</t>
  </si>
  <si>
    <t>Ekspertvurdering</t>
  </si>
  <si>
    <t>Påvirkningsfaktor 1</t>
  </si>
  <si>
    <t>Påvirkningsfaktor 2</t>
  </si>
  <si>
    <t xml:space="preserve">Ned ett nivå på Rødlista fra dagens kategori. For alternative hovedmål, se manual.  </t>
  </si>
  <si>
    <t>Hovedmål (rødlistestatus 2035)</t>
  </si>
  <si>
    <t>Rødlistestatus forkortelse</t>
  </si>
  <si>
    <t>Delmål</t>
  </si>
  <si>
    <t>Mål for arten</t>
  </si>
  <si>
    <t>Populasjonsegenskap</t>
  </si>
  <si>
    <t>Målsetting per 2035 (hva må til)</t>
  </si>
  <si>
    <t>Nullalternativ per 2035</t>
  </si>
  <si>
    <t>Delmål 1</t>
  </si>
  <si>
    <t>Delmål 2</t>
  </si>
  <si>
    <t>Delmål 3</t>
  </si>
  <si>
    <t>Estimat basert på rødlista</t>
  </si>
  <si>
    <t>Tid til arten utgår/endrer status uten tiltak</t>
  </si>
  <si>
    <t>Usikkerhet</t>
  </si>
  <si>
    <t>Kalksteinslørsopp</t>
  </si>
  <si>
    <t>Cortinarius caesiocinctus</t>
  </si>
  <si>
    <t>Kühner</t>
  </si>
  <si>
    <t>C2a(i)</t>
  </si>
  <si>
    <t xml:space="preserve">EN </t>
  </si>
  <si>
    <t>sterkt truet</t>
  </si>
  <si>
    <t>25 - 50 %</t>
  </si>
  <si>
    <t>Symbiontisk</t>
  </si>
  <si>
    <t>Nedbryter</t>
  </si>
  <si>
    <t>Påvirkning på habitat &gt; Habitatpåvirkning på ikke landbruksarealer (terrestrisk) &gt; Utbygging/utvinning</t>
  </si>
  <si>
    <t>Påvirkning på habitat &gt; Landbruk &gt; Opphørt/redusert drift</t>
  </si>
  <si>
    <t>Påvirkningsfaktor 3</t>
  </si>
  <si>
    <t>Navn, institusjon</t>
  </si>
  <si>
    <t>Følg Artsdatabanken navnebase, eks. Sibirnattfiol</t>
  </si>
  <si>
    <r>
      <t xml:space="preserve">Følg Artsdatabanken navnebase, eks. </t>
    </r>
    <r>
      <rPr>
        <i/>
        <sz val="11"/>
        <color theme="1"/>
        <rFont val="Calibri"/>
        <family val="2"/>
        <scheme val="minor"/>
      </rPr>
      <t>Lysiella oligantha</t>
    </r>
  </si>
  <si>
    <t>Følg Artsdatabanken navnebase, eks. (Turcz.) Nevski</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</si>
  <si>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</si>
  <si>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Hvis det er noen, eks. om det er tvil om tilhørighet, variasjon i ploidinivå, hybridisering, etc.</t>
  </si>
  <si>
    <t>1-2 setninger. Skal fungere som en kort intro for arten</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</si>
  <si>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</si>
  <si>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</si>
  <si>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</si>
  <si>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</si>
  <si>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</si>
  <si>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T fra "Kriteriedokumenstasjon"</t>
  </si>
  <si>
    <t>Fra "Uttrekk rødlista", kolonne AE inkluderer mørketall, kolonne AC dersom mørketall =1</t>
  </si>
  <si>
    <t>Fra "Uttrekk rødlista", kolonne BM "merknader". Kvaliteten på artens forekomster vurderes for arter vurdert etter B og D, dvs. source-sink, størrelse, viktige populasjoner, etc.</t>
  </si>
  <si>
    <t>Kolonne AB fra "Uttrekk rødlista", inkluderer mørketall</t>
  </si>
  <si>
    <t>kort vurdering på hvor god kunnskapen er, oppgi bestandstatus for delbestander (dersom dette er relevant) i kolonne for fritekst.</t>
  </si>
  <si>
    <t>Fra "Uttrekk rødlista" kolonne X</t>
  </si>
  <si>
    <t>Fra "Uttrekk rødlista" kolonne W</t>
  </si>
  <si>
    <t>Oppgi generasjonstid, hentes fra "Uttrekk rødlista" kolonne U</t>
  </si>
  <si>
    <t>Skriv kort om livshistorieegenskaper / livshistoriestrategier relevante for arten og for oppfylling av målsetningen; reproduksjon, spredningsevne, Grime strategier etc</t>
  </si>
  <si>
    <t>Beskriv kort artens habitat, habitatkrav, krav til voksested, klimakrav og tilsvarende. "Uttrekk rødlista" kolonne BI</t>
  </si>
  <si>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</si>
  <si>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</si>
  <si>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Angi artens «trofiske funksjon». Velg en eller flere av primærprodusent, primærkonsument, mellompredator, toppredator, nedbryter.</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</si>
  <si>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</si>
  <si>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</si>
  <si>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</si>
  <si>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</si>
  <si>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</si>
  <si>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Merk: NiN nederst i arket</t>
  </si>
  <si>
    <t>Funksjon</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</si>
  <si>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</si>
  <si>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</si>
  <si>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</si>
  <si>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</si>
  <si>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</si>
  <si>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</si>
  <si>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</si>
  <si>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</si>
  <si>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</si>
  <si>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</si>
  <si>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</si>
  <si>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</si>
  <si>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</si>
  <si>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</si>
  <si>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</si>
  <si>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</si>
  <si>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</si>
  <si>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</si>
  <si>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</si>
  <si>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</si>
  <si>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</si>
  <si>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</si>
  <si>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</si>
  <si>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</si>
  <si>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</si>
  <si>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</si>
  <si>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</si>
  <si>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</si>
  <si>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</si>
  <si>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</si>
  <si>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</si>
  <si>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</si>
  <si>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</si>
  <si>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</si>
  <si>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</si>
  <si>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</si>
  <si>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</si>
  <si>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</si>
  <si>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</si>
  <si>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</si>
  <si>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</si>
  <si>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</si>
  <si>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rangert i viktighet for arten</t>
  </si>
  <si>
    <t xml:space="preserve">NiN-type </t>
  </si>
  <si>
    <t>NiN-kode</t>
  </si>
  <si>
    <t>Tiltaksanalyse</t>
  </si>
  <si>
    <t>Tiltak</t>
  </si>
  <si>
    <t>Tiltak (navn på tiltak)</t>
  </si>
  <si>
    <t>Type tiltak (avdempende eller kompenserende)</t>
  </si>
  <si>
    <t>Påvirkningsfaktor</t>
  </si>
  <si>
    <t>Samvirking med andre tiltak</t>
  </si>
  <si>
    <t>Kostnad (Menon fyller inn)</t>
  </si>
  <si>
    <t>Usikkerhet kostnad (Menon fyller inn)</t>
  </si>
  <si>
    <t>Nye tiltak</t>
  </si>
  <si>
    <t>Tiltak 1</t>
  </si>
  <si>
    <t>Tiltak 2</t>
  </si>
  <si>
    <t>Igangsatte tiltak</t>
  </si>
  <si>
    <t>Måloppnåelse hvis gjennomført alene</t>
  </si>
  <si>
    <t>Sannsynlighet for måloppnåelse</t>
  </si>
  <si>
    <t>Kommentar</t>
  </si>
  <si>
    <t>Kostnad</t>
  </si>
  <si>
    <t>Tiltakspakke 1</t>
  </si>
  <si>
    <t>Tiltakspakke 2</t>
  </si>
  <si>
    <t>Tiltakspakke 3</t>
  </si>
  <si>
    <t>Fylles ut hvis en ikke er i stand til å foreslå tiltak, eller ikke er i stand til å foreslå en tiltakspakke der sannsynligheten for å innfri hovedmålet er større enn 75%</t>
  </si>
  <si>
    <t>Kunnskapsinnhenting</t>
  </si>
  <si>
    <t>I begge tilfeller skal det foreslås, hvis mulig, ett eller flere tiltak/prosjekter. Les mer i manualen.</t>
  </si>
  <si>
    <t>Tiltak/prosjekt</t>
  </si>
  <si>
    <t>Navn</t>
  </si>
  <si>
    <t>Kunnskapshull - kategori</t>
  </si>
  <si>
    <t>Kunnskapshull - beskrivelse</t>
  </si>
  <si>
    <t>Innhold</t>
  </si>
  <si>
    <t>Prosjekt 1</t>
  </si>
  <si>
    <t>Prosjekt 2</t>
  </si>
  <si>
    <t>Oppsummerende anbefaling</t>
  </si>
  <si>
    <t>Anbefalt tiltakspakke</t>
  </si>
  <si>
    <t>Begrunnelse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</si>
  <si>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</si>
  <si>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</si>
  <si>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</si>
  <si>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</si>
  <si>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</si>
  <si>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</si>
  <si>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</si>
  <si>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</si>
  <si>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</si>
  <si>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</si>
  <si>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</si>
  <si>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</si>
  <si>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3</t>
  </si>
  <si>
    <t>50-75% måloppnåelse; 75-85% måloppnåelse; 85-95% måloppnåelse; 95-100% måloppnåelse, les mer i manualen</t>
  </si>
  <si>
    <t>75-85% måloppnåelse; 85-95% måloppnåelse; 95-100% måloppnåelse, les mer i manualen.</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</si>
  <si>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</si>
  <si>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</si>
  <si>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</si>
  <si>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</si>
  <si>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</si>
  <si>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</si>
  <si>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</si>
  <si>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</si>
  <si>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</si>
  <si>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</si>
  <si>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</si>
  <si>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</si>
  <si>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</si>
  <si>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</si>
  <si>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</si>
  <si>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</si>
  <si>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</si>
  <si>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</si>
  <si>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</si>
  <si>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</si>
  <si>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</si>
  <si>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</si>
  <si>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</si>
  <si>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</si>
  <si>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</si>
  <si>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</si>
  <si>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</si>
  <si>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</si>
  <si>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</si>
  <si>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</si>
  <si>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</si>
  <si>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</si>
  <si>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</si>
  <si>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</si>
  <si>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</si>
  <si>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</si>
  <si>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</si>
  <si>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</si>
  <si>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</si>
  <si>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</si>
  <si>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</si>
  <si>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</si>
  <si>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</si>
  <si>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</si>
  <si>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</si>
  <si>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</si>
  <si>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</si>
  <si>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</si>
  <si>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</si>
  <si>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</si>
  <si>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</si>
  <si>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</si>
  <si>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</si>
  <si>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</si>
  <si>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</si>
  <si>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</si>
  <si>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</si>
  <si>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</si>
  <si>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</si>
  <si>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</si>
  <si>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</si>
  <si>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</si>
  <si>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</si>
  <si>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</si>
  <si>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</si>
  <si>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</si>
  <si>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</si>
  <si>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</si>
  <si>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</si>
  <si>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</si>
  <si>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</si>
  <si>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50-75%</t>
  </si>
  <si>
    <t>75-100%</t>
  </si>
  <si>
    <t>Kalksteinslørsopp og koboltslørsopp danner begge mykorrhiza med gran, muligens også furu, i moserik kalkgan(-furu)skog, inkludert kantsoner av kalkbrudd.</t>
  </si>
  <si>
    <t>12</t>
  </si>
  <si>
    <t>1 500</t>
  </si>
  <si>
    <t>Ca 20 lokaliteter til sammen i artskomplekset (ca 10 på kalksteinslørsopp, ca 10 på koboltslørsopp), det reelle antall forekomster antas å ikke være over 75.</t>
  </si>
  <si>
    <t>Ca. 150 km2</t>
  </si>
  <si>
    <t xml:space="preserve">Kalksteinslørsopp i vid forstand (inkl. koboltslørsopp) danner mykorrhiza med gran, muligens også furu, i moserik kalkgan(-furu)skog, inkludert kantsoner av kalkbrudd. Habitatet er godt undersøkt, og artskomplekset vurderes som godt ettersøkt, med  lave mørketall. Det er kjent et 20-talls lokaliteter tilsammen for de to artene. Trolig er alle lokalitetene fra Trøndelag-Nordland (ca 8 lok.) kalksteinslørsopp i snever forstand, mens de fleste kollektene fra Oslofeltet (Mjøsa-Hadeland-Ringerike) ser ut til å representere koboltslørsopp. Koboltslørsopp er verifisert med DNA sekvensering fra 4 lokaliteter på Hadeland, én fra Ringerike og én fra Hedmarken. Det virkelige antallet lokaliteter antas å ikke overstige 75, noe som tilsvarer omtrent 1500 individer basert på antagelse om 20 individer pr. lok. (2 geneter og 10 rameter/genet).  Kalkgranskog er en rødlistet naturtype (VU), har hatt en nedgang i areal og tilstand både i Hadeland-Ringerike-området og Steinkjer-Snåsa, og artskomplekset vurderes å ha hatt en nedgang siste 50 år. </t>
  </si>
  <si>
    <t xml:space="preserve">Sammenstilt og oppdatert kritriedokumentasjon for C. caesiocinctus og C. cobaltinus fra rødliste 2015. </t>
  </si>
  <si>
    <t>Kalksteinslørsopp er nå splittet i to arter; C. caesiocinctus og C. cobaltinus (koboltslørsopp), basert bl.a. på genetiske studier.</t>
  </si>
  <si>
    <t>C. caesiocinctus og C. cobaltinus er vanskelig å skille, selvom koboltslørsopp normalt har sterkere blåfarger på hatt(kanten). Mange av de norske funnene av C. caesiocinctus s. lat (kalksteinslørsopp i vid forstand) er foreløpig ikke revidert. De funnene som er revidert (inkl. sekvensering) indikerer at disse artene har samme økologi, og omtrent samme utbredelse i Europa; dvs. begge ser ut til å være norske ansvarsarter. Det er noen ytterst få funn av begge fra Italia og Frankrike, ellers bare i Norden. De er derfor her behandlet kollektivt, som ett artskompleks.</t>
  </si>
  <si>
    <t>I alt 7 funn fra kalkstein/marmorryggene langs Snåsavatnet (Steinkjer-Snåsa, Nord-Trøndelag), med nordgrense i Grane, Nordland. Trolig kun C. caesiocinctus ss. str i Trøndelag-Nordland. To DNA-verifiserte funn av C. caesiocinctus på Sørøstlandet (Gran, Etnedal). I alt ca. 10 funn fra Tyrifjorden-Mjøs-området som trolig kan føres til C. cobaltinus. Alle er fra hotspot-loklaiteter med mange truete kalkbarskogsarterF. em av disse er DNA-verifisert til C. cobaltinus; Gran (Buhammaren, Stoa v/ Lysen NR), Lunner (Askildsrud), Ringerike (ultvedåsen) og Ringsaker (Bangsberget på Neshalvøya)</t>
  </si>
  <si>
    <t xml:space="preserve">Artskomplekset vurderes å være godt kartlagt i hotspot-områder med høy sannsynlighet for funn. Men fortsatt mange mulige utpost-områder som er dårlig kartlagt. Funn av C. caesiocinctus s. str. i 2017 i Etnedal (som ikke tidligere har vært kartlagt for kalkbarskogsarter) kan indikere slike "kunnskapshull". </t>
  </si>
  <si>
    <t>ca. 25-50 år</t>
  </si>
  <si>
    <t>Danner hekseringer som sannsynligvis kan bli &gt;100 år gamle.Samtidig kan artskomplekset re-etablere seg i ungskog på kalkstein som er &gt;ca 30 år gammel</t>
  </si>
  <si>
    <t>Arten virker å ha relativt god spredning/etableringsevne innenfor tette nettverk av  kalkskogslokaliteter med høy tetthet av forekomster (kalkrygglandskap Hadeland, Steinkjer), men dårlig spredningsevne utenfor slike hotspot-områder. Utenom de største hotspot-områdene også dårlig re-etableringsevne i ungskog etter hogst.</t>
  </si>
  <si>
    <t>Primært moserik kalkgranskog, herunder "karst-kalkgranskog" på helt grunnlendte kalkrygger med stedvis helt åpne kalksva. Også registrert i helt grunnlendt kalkfuruskog med innslag av gran (f.eks. Ultvedtåsen, Ringerike. Danner åpenbart primært mykorrhiza med gran (Picea abies), men trolig også med furu (Pinus sylvestris).</t>
  </si>
  <si>
    <t>Kalksteinslørsopp-komplekset danner mykorrhiza med gran, kanskje også furu, i moserik kalkgan(-furu)skog</t>
  </si>
  <si>
    <t>Kalksteinslørsopp-komplekset danner mykorrhiza med gran, muligens også furu, i moserik kalkgan(-furu)skog</t>
  </si>
  <si>
    <t>Påvirkning på habitat &gt; Landbruk &gt; Skogbruk (kommersielt) &gt; Skogsdrift, hogst og skjøtsel &gt; Åpne hogstformer (flatehogst og frøtrehogst som også inkluderer uttak av rotvelt, råtne trær, tørrgran etc.)</t>
  </si>
  <si>
    <t>Arealtap pga. utbygging (boliger, veier/tunnellinnslag) og kalkbrudd</t>
  </si>
  <si>
    <t>pågående</t>
  </si>
  <si>
    <t>&gt;50%</t>
  </si>
  <si>
    <t>Rask reduksjon (&gt;20% over tre generasjoner)</t>
  </si>
  <si>
    <t>Bestandskogbruk med flatehogst og påfølgende tette foryngelsesfaser (særlig etter planting) har en negativ påvirkning på kalkskogsarter som (i) er avhengig av et levende rotsjikt av gran/fururøtter, (ii) arter som blir skygget ut i tette foryngelsesfaser.</t>
  </si>
  <si>
    <t>Tilgroing/fortetning pga. opphørt hevd som beiteskog eller parkmessig skjøtsel</t>
  </si>
  <si>
    <t>&lt;50%</t>
  </si>
  <si>
    <t>Langsom, men signifikant reduksjon (&lt;20% over 3 generasjoner)</t>
  </si>
  <si>
    <t>VU</t>
  </si>
  <si>
    <t>H-mål er å eliminere nedgang og forringelse av kalklindeskog og kalklindeskogsarter. Populasjonene av søsterslørsopp er så små og geografisk begrenset, at denne arten vil sannsynligvis alltid forbli VU etter D-kriteriet.</t>
  </si>
  <si>
    <t>Endring i antall populasjoner</t>
  </si>
  <si>
    <t>Må hentes inn kunnskap for å finne og sikre de fire siste lokalitetene. Påvirker måloppnåelsen.</t>
  </si>
  <si>
    <t>Endring i forekomstareal</t>
  </si>
  <si>
    <t>Habitatkvalitet</t>
  </si>
  <si>
    <t>alle populasjoner skal være i god, økologisk tilstand</t>
  </si>
  <si>
    <t>10-20% av pop. I redusert, økologisk tilstand</t>
  </si>
  <si>
    <r>
      <t>Ingen nedgang; alle 20 kjente + nyregistrerte forekomster skal være intakte (</t>
    </r>
    <r>
      <rPr>
        <u/>
        <sz val="11"/>
        <color theme="1"/>
        <rFont val="Calibri"/>
        <family val="2"/>
        <scheme val="minor"/>
      </rPr>
      <t>&gt;</t>
    </r>
    <r>
      <rPr>
        <sz val="11"/>
        <color theme="1"/>
        <rFont val="Calibri"/>
        <family val="2"/>
        <scheme val="minor"/>
      </rPr>
      <t xml:space="preserve"> 75 forekomster)</t>
    </r>
  </si>
  <si>
    <t>ingen nedgang; &gt; 150 km2</t>
  </si>
  <si>
    <t>tap av 2 av 20 forekomster</t>
  </si>
  <si>
    <t>nedgang fra 150 til 125 km2</t>
  </si>
  <si>
    <t>bærlyng-kalklågurtskog og kalklågurtskog med dominans av gran</t>
  </si>
  <si>
    <t>T4-C8, T4-C4 1AR-A-PIab</t>
  </si>
  <si>
    <t>populærnavn: kalkgranskog</t>
  </si>
  <si>
    <t>lyng-kalklågurtskog og bærlyng-kalklågurtskog med dominans av furu</t>
  </si>
  <si>
    <t>T4-C12, T4-C8 1AR-A-Pisy</t>
  </si>
  <si>
    <t>populærnavn: urterik kalkfuruskog</t>
  </si>
  <si>
    <t>avdempende</t>
  </si>
  <si>
    <t>sikres mot all nedbygging, hogst, slitasje, forsøpling</t>
  </si>
  <si>
    <t>Skjøtsel/Restaurering</t>
  </si>
  <si>
    <t xml:space="preserve">kun manuelt. </t>
  </si>
  <si>
    <t>Primært engangstiltak. Noe oppfølging (hvert 5. år v/ ryddesag; hvert 10. ved ringbarking</t>
  </si>
  <si>
    <t>Vil begunstige mange truete arter</t>
  </si>
  <si>
    <t>Må vurderes nærmere hvilke lok. som skal prioriteres for skjøtselsplan</t>
  </si>
  <si>
    <t>Supplerende kartlegging</t>
  </si>
  <si>
    <t>Vil gi mere data om mange truete arter</t>
  </si>
  <si>
    <t>Stans av utbygging, (flate)hogst</t>
  </si>
  <si>
    <t>1, 2</t>
  </si>
  <si>
    <t>6 lok. ca 2500 daa</t>
  </si>
  <si>
    <t>6 lok. prioriteres for sikring; lok. som også huser en rekke andre truete kalkbarskogsarter.</t>
  </si>
  <si>
    <t>Målsetting: sikre  ca 10 av de kjente lok. (streng bevaring, resten forvaltes som nøkkelbiotoper/ MiS-biotoper).</t>
  </si>
  <si>
    <t>Truet naturtype. Vil fange opp mange truete arter</t>
  </si>
  <si>
    <t>1, 3</t>
  </si>
  <si>
    <t xml:space="preserve">Skjøtselsplaner: Tynning/rydding av krattoppslag (einer, bjørk osp) og tynning/avstandsregulering i tette granplantefelter. </t>
  </si>
  <si>
    <t>ca. 5 lok. ca. 100 daa</t>
  </si>
  <si>
    <t>tynning av lauvkratt v/ ringbarking. hogging av gran. Biomasse fjernes</t>
  </si>
  <si>
    <t>Stans av utbygging, hogst</t>
  </si>
  <si>
    <t>sikring gjennom vern som naturreservat (NR). 3 av 20 lok. er NR, ett er landskapsvernomr.</t>
  </si>
  <si>
    <t>x</t>
  </si>
  <si>
    <t>85%-95%</t>
  </si>
  <si>
    <t>H-tiltak mot h-trussel</t>
  </si>
  <si>
    <t>75-85%</t>
  </si>
  <si>
    <t>behov for mer kunnskap om betydning av tilgroing</t>
  </si>
  <si>
    <t>Kunnskap om flere forekomster gjennom kartlegging er helt nødvendig for å kunne sikre større deler av artskompleksets bestander</t>
  </si>
  <si>
    <t>75%-85%</t>
  </si>
  <si>
    <t xml:space="preserve">Lok. av kalkgranskog må sikres. 15 lok. av 20 er ikke sikret som naturreservat. Ca 6 ytterligere lok peker seg ut for en streng sikring (slik at minst 10 til sammen er sikret med strenge virkemidler): Steinkjer Kvam-området (Brassethøgda 1500 daa, Noem 160 daa, Skrattåsen 490 daa); Bangsberget, Ringsaker (28 + 47 daa); Stoa, Gran (utvidelse Lysen NR; ca 100 daa); Askildsrud, Skøienåsen, Lunner (ca 100 daa; Ultvedtåsen, Ringerike (ca 100 daa). De aller fleste av de gjenværende er sikret som nøkkelbiotoper/MiS-biotoper og naturtype-lokaliteter. </t>
  </si>
  <si>
    <t>Tiltak 1 (mot arealtap, flatehogst) er viktigst. Tiltak 2 er viktig tiltak i tett, yngre (plantet) skog. Samtidig må supplerende kartlegging intensiveres for å få mer kunnskap om hvor avdempende tiltak skal settes inn. Vi vil derfor anbefale at man går inn for tiltakspakke 1 med streng sikring (av noen lok.) kombinert med skjøtselsplaner for noen lok., samt økt kartlegging.</t>
  </si>
  <si>
    <t>se Tiltak 3</t>
  </si>
  <si>
    <t>Kostnadsusikkerhet</t>
  </si>
  <si>
    <t>Ganske sikker (50-75%)</t>
  </si>
  <si>
    <t>Svært sikker (75-100%)</t>
  </si>
  <si>
    <t>Trolig høye kostnader</t>
  </si>
  <si>
    <t>Svært usikker (0-25%)</t>
  </si>
  <si>
    <t>kr 380 000 + kostnader for tiltak 1</t>
  </si>
  <si>
    <t>1, 2, 3, 4, 5</t>
  </si>
  <si>
    <t xml:space="preserve">målrettet kartlegging på (i) lite studerte lok, (ii) lok. med særlig stor sannsynlighet for forekomst (pga. habitat-kvaliteter, og nærhet til andre populasjoner) </t>
  </si>
  <si>
    <t>10 lok kartlegges pr år, for å søke C. cordatae, C. camptoros, C. humolens, C. osloensis, C. tiliae, C. bulbopodius/stjernegaardii, Ramaria aurea (feltarbeid: 4 dager for 2 pers.; 3 dagers etterarbeid: hvert år i fem år)</t>
  </si>
  <si>
    <t>For å optimalisere tiltak er det viktitg å få oversikt over alle lokaliteter. Påvisning av nye lokaliteter gir grunnlag for avdempende tiltak.</t>
  </si>
  <si>
    <t>kr 530 000 + kostnader for tiltak 1</t>
  </si>
  <si>
    <t>OBJECTID</t>
  </si>
  <si>
    <t>Institusjo</t>
  </si>
  <si>
    <t>Samling</t>
  </si>
  <si>
    <t>Kategori</t>
  </si>
  <si>
    <t>Vitenskape</t>
  </si>
  <si>
    <t>Autor</t>
  </si>
  <si>
    <t>Norsk_navn</t>
  </si>
  <si>
    <t>Artsgruppe</t>
  </si>
  <si>
    <t>Finner_Sam</t>
  </si>
  <si>
    <t>Funndato</t>
  </si>
  <si>
    <t>Lokalitet</t>
  </si>
  <si>
    <t>Presisjon</t>
  </si>
  <si>
    <t>Kommune</t>
  </si>
  <si>
    <t>Fylke</t>
  </si>
  <si>
    <t>Antall</t>
  </si>
  <si>
    <t>Funnegensk</t>
  </si>
  <si>
    <t>Artsbestem</t>
  </si>
  <si>
    <t>Validert</t>
  </si>
  <si>
    <t>Katalognum</t>
  </si>
  <si>
    <t>Breddegrad</t>
  </si>
  <si>
    <t>Lengdegrad</t>
  </si>
  <si>
    <t>Lst</t>
  </si>
  <si>
    <t>Nord</t>
  </si>
  <si>
    <t>Geometri</t>
  </si>
  <si>
    <t>Art_rang</t>
  </si>
  <si>
    <t>Aktivitet</t>
  </si>
  <si>
    <t>Uspontan</t>
  </si>
  <si>
    <t>Usikker_ar</t>
  </si>
  <si>
    <t>Bildedokum</t>
  </si>
  <si>
    <t>Ikke_funne</t>
  </si>
  <si>
    <t>Ikke_gjenn</t>
  </si>
  <si>
    <t>Endringsda</t>
  </si>
  <si>
    <t>Identifika</t>
  </si>
  <si>
    <t>OccurenceI</t>
  </si>
  <si>
    <t>Datasett_n</t>
  </si>
  <si>
    <t>Notater</t>
  </si>
  <si>
    <t>Kjbnn</t>
  </si>
  <si>
    <t>Innsamling</t>
  </si>
  <si>
    <t>Intern_dat</t>
  </si>
  <si>
    <t>Felt_id</t>
  </si>
  <si>
    <t>Melemetode</t>
  </si>
  <si>
    <t>Georeferan</t>
  </si>
  <si>
    <t>Preparerin</t>
  </si>
  <si>
    <t>Andre_Kata</t>
  </si>
  <si>
    <t>Relaterte_</t>
  </si>
  <si>
    <t>Type_kobli</t>
  </si>
  <si>
    <t>Typestatus</t>
  </si>
  <si>
    <t>Tidspunkt</t>
  </si>
  <si>
    <t>Maks_hnyde</t>
  </si>
  <si>
    <t>Min_hhyde_</t>
  </si>
  <si>
    <t>Dybde</t>
  </si>
  <si>
    <t>Dynamiske_</t>
  </si>
  <si>
    <t>Nodeid</t>
  </si>
  <si>
    <t>Institus00</t>
  </si>
  <si>
    <t>Samlingsko</t>
  </si>
  <si>
    <t>Naturhistorisk Museum - UiO</t>
  </si>
  <si>
    <t>f hos Naturhistorisk Museum - UiO</t>
  </si>
  <si>
    <t>Sterkt truet (EN)</t>
  </si>
  <si>
    <t>kalksteinslørsopp</t>
  </si>
  <si>
    <t>Sopper</t>
  </si>
  <si>
    <t>Tor Erik Brandrud</t>
  </si>
  <si>
    <t>Steinkjer: Kvam: Noem</t>
  </si>
  <si>
    <t>7 m</t>
  </si>
  <si>
    <t>Steinkjer</t>
  </si>
  <si>
    <t>Nord-Trøndelag</t>
  </si>
  <si>
    <t>Belagt funn</t>
  </si>
  <si>
    <t>Nei</t>
  </si>
  <si>
    <t>289266</t>
  </si>
  <si>
    <t>345225</t>
  </si>
  <si>
    <t>POINT (345225 7119881)</t>
  </si>
  <si>
    <t>species</t>
  </si>
  <si>
    <t>No</t>
  </si>
  <si>
    <t>20130930</t>
  </si>
  <si>
    <t>urn:catalog:O:F:289266</t>
  </si>
  <si>
    <t>Bel. 40</t>
  </si>
  <si>
    <t>O</t>
  </si>
  <si>
    <t>f</t>
  </si>
  <si>
    <t>Egil Bendiksen, Katriina Bendiksen</t>
  </si>
  <si>
    <t>Steinkjer: Skrattåsen</t>
  </si>
  <si>
    <t>71 m</t>
  </si>
  <si>
    <t>289508</t>
  </si>
  <si>
    <t>333932</t>
  </si>
  <si>
    <t>POINT (333932 7109612)</t>
  </si>
  <si>
    <t>urn:catalog:O:F:289508</t>
  </si>
  <si>
    <t>Bel. 282</t>
  </si>
  <si>
    <t>Tor Erik Brandrud, Håkon Holien</t>
  </si>
  <si>
    <t>Steinkjer: Brassethøgda</t>
  </si>
  <si>
    <t>289291</t>
  </si>
  <si>
    <t>345289</t>
  </si>
  <si>
    <t>POINT (345289 7120880)</t>
  </si>
  <si>
    <t>urn:catalog:O:F:289291</t>
  </si>
  <si>
    <t>Bel. 65</t>
  </si>
  <si>
    <t>Lunner: Skøientoppen, Askildsrud NØ</t>
  </si>
  <si>
    <t>Lunner</t>
  </si>
  <si>
    <t>Oppland</t>
  </si>
  <si>
    <t>248736</t>
  </si>
  <si>
    <t>254199</t>
  </si>
  <si>
    <t>POINT (254199 6692390)</t>
  </si>
  <si>
    <t>20170119</t>
  </si>
  <si>
    <t>urn:catalog:O:F:248736</t>
  </si>
  <si>
    <t>Cortinarius-kurs. Medobservatører: Kim Abel, Gunvor Bollingmo, Tor Erik Brandrud, Inger-Lise Fonneland, Geir Gaarder, Edvin Johannesen, Ingrid Kristoffersen, Perry G. Larsen, Rune Solvang.</t>
  </si>
  <si>
    <t>TEB 679-11</t>
  </si>
  <si>
    <t>NTNU-Vitenskapsmuseet</t>
  </si>
  <si>
    <t>f hos NTNU-Vitenskapsmuseet</t>
  </si>
  <si>
    <t>Håkon Holien, Harald Bratli, John Bjarne Jordal</t>
  </si>
  <si>
    <t>Stod, Nygård</t>
  </si>
  <si>
    <t>1 m</t>
  </si>
  <si>
    <t>Håkon Holien</t>
  </si>
  <si>
    <t>15779</t>
  </si>
  <si>
    <t>336987</t>
  </si>
  <si>
    <t>POINT (336987 7112183)</t>
  </si>
  <si>
    <t>20150916</t>
  </si>
  <si>
    <t>urn:catalog:TRH:F:15779</t>
  </si>
  <si>
    <t>221/13</t>
  </si>
  <si>
    <t>TRH</t>
  </si>
  <si>
    <t>Håkon Holien, Perry Larsen</t>
  </si>
  <si>
    <t>Skrattåsen</t>
  </si>
  <si>
    <t>0 m</t>
  </si>
  <si>
    <t>16595</t>
  </si>
  <si>
    <t>333624</t>
  </si>
  <si>
    <t>POINT (333624 7109608)</t>
  </si>
  <si>
    <t>Yes</t>
  </si>
  <si>
    <t>20161018</t>
  </si>
  <si>
    <t>urn:catalog:TRH:F:16595</t>
  </si>
  <si>
    <t>90/16</t>
  </si>
  <si>
    <t>Bardal, langs stien til Storvarden</t>
  </si>
  <si>
    <t>16650</t>
  </si>
  <si>
    <t>324361</t>
  </si>
  <si>
    <t>POINT (324361 7107485)</t>
  </si>
  <si>
    <t>20161027</t>
  </si>
  <si>
    <t>urn:catalog:TRH:F:16650</t>
  </si>
  <si>
    <t>159/16</t>
  </si>
  <si>
    <t>MFU</t>
  </si>
  <si>
    <t>mfu hos MFU</t>
  </si>
  <si>
    <t>Gaarder, G.</t>
  </si>
  <si>
    <t>Hånåhoppet øst</t>
  </si>
  <si>
    <t>10 m</t>
  </si>
  <si>
    <t>Nord-Fron</t>
  </si>
  <si>
    <t>Human Observasjon</t>
  </si>
  <si>
    <t>391528</t>
  </si>
  <si>
    <t>219061</t>
  </si>
  <si>
    <t>POINT (219061 6840912)</t>
  </si>
  <si>
    <t>20180301</t>
  </si>
  <si>
    <t>mfu</t>
  </si>
  <si>
    <t>BioFokus</t>
  </si>
  <si>
    <t>biofokus hos BioFokus</t>
  </si>
  <si>
    <t>Hofton, Tom H.</t>
  </si>
  <si>
    <t>Konnuliåsen V</t>
  </si>
  <si>
    <t>Rollag</t>
  </si>
  <si>
    <t>Buskerud</t>
  </si>
  <si>
    <t>Brandrud, Tor Erik</t>
  </si>
  <si>
    <t>406657</t>
  </si>
  <si>
    <t>180613</t>
  </si>
  <si>
    <t>POINT (180613 6671530)</t>
  </si>
  <si>
    <t>biofokus</t>
  </si>
  <si>
    <t>406660</t>
  </si>
  <si>
    <t>180462</t>
  </si>
  <si>
    <t>POINT (180462 6671477)</t>
  </si>
  <si>
    <t>Konnuliåsen: Dammyrstugu Ø</t>
  </si>
  <si>
    <t>423298</t>
  </si>
  <si>
    <t>180074</t>
  </si>
  <si>
    <t>POINT (180074 6671365)</t>
  </si>
  <si>
    <t>Notes about species; KOH svakt rosa-vinrød. Fotbasis blåsvart. Basalmycel hvitt.</t>
  </si>
  <si>
    <t>Norges sopp- og nyttevekstforbund</t>
  </si>
  <si>
    <t>so2-fungi hos Norges sopp- og nyttevekstforbund</t>
  </si>
  <si>
    <t>Kim Abel, Tor Erik Brandrud, Inger Kristoffersen, Rune Solvang, Geir Gaarder, Perry Gunnar Larsen, Siv Moen, Edvin W. Johannesen, Inger-Lise Fonneland, Gunvor Bollingmo</t>
  </si>
  <si>
    <t>Skøyenåsen, Lunner, Op</t>
  </si>
  <si>
    <t>11454963</t>
  </si>
  <si>
    <t>POINT (254199 6692387)</t>
  </si>
  <si>
    <t>20130620165500</t>
  </si>
  <si>
    <t>urn:uuid:e418f6da-f2d4-4b23-b968-a4df65123fa8</t>
  </si>
  <si>
    <t>Kalkgranskog</t>
  </si>
  <si>
    <t>OR</t>
  </si>
  <si>
    <t>NSNF/SO-Plants/1878749</t>
  </si>
  <si>
    <t>NSNF</t>
  </si>
  <si>
    <t>so2-fungi</t>
  </si>
  <si>
    <t>Perry Gunnar Larsen, Håkon Holien</t>
  </si>
  <si>
    <t>Skrattåsen, Steinkjer, Nt</t>
  </si>
  <si>
    <t>15829207</t>
  </si>
  <si>
    <t>333631</t>
  </si>
  <si>
    <t>POINT (333631 7109612)</t>
  </si>
  <si>
    <t>20161116230844</t>
  </si>
  <si>
    <t>urn:uuid:2a091091-833c-46a0-a933-9f77ea446746</t>
  </si>
  <si>
    <t>Kalkganskog</t>
  </si>
  <si>
    <t>Siw Elin Eidissen, Jostein Lorås</t>
  </si>
  <si>
    <t>Holmvassdalen naturreservat, Grane, No</t>
  </si>
  <si>
    <t>Grane</t>
  </si>
  <si>
    <t>Nordland</t>
  </si>
  <si>
    <t>11455787</t>
  </si>
  <si>
    <t>421685</t>
  </si>
  <si>
    <t>POINT (421685 7247370)</t>
  </si>
  <si>
    <t>20170924025700</t>
  </si>
  <si>
    <t>urn:uuid:8570c824-b29a-453b-8d1d-51a421fd57c7</t>
  </si>
  <si>
    <t>Mikroskopert av Øyvind Weholt Tor Erik Brandrud/Øyvind Weholt. Quantity: 1 Fruit-bodies</t>
  </si>
  <si>
    <t>Kalkgrunn i gammel granskog.</t>
  </si>
  <si>
    <t>NSNF/SO-Plants/1915359</t>
  </si>
  <si>
    <t>Gampehue S</t>
  </si>
  <si>
    <t>Sigdal</t>
  </si>
  <si>
    <t>THH17176</t>
  </si>
  <si>
    <t>210053</t>
  </si>
  <si>
    <t>POINT (210053 6659609)</t>
  </si>
  <si>
    <t>Notes about species; Fotbasis og hattkant KOH sterkt rosarød, skiver svakt blå, smak mild.</t>
  </si>
  <si>
    <t>Bjønnhølfjellet SØ</t>
  </si>
  <si>
    <t>THH17220</t>
  </si>
  <si>
    <t>183107</t>
  </si>
  <si>
    <t>POINT (183107 6670245)</t>
  </si>
  <si>
    <t>Notes about species; KOH rosa, smak mild.</t>
  </si>
  <si>
    <t>Referanser:</t>
  </si>
  <si>
    <t>Brandrud, T. E., Evju, M., Blaalid, R. og Skarpaas, O. 2016. Nasjonal overvåking av kalklindeskog og kalklindeskogsopper. Resultat fra første overvåkingsomløp 2013−2015. - NINA Rapport 1297. 128 s.</t>
  </si>
  <si>
    <t xml:space="preserve">Henriksen, S. &amp; Hilmo, O. (red.) 2015. Norsk rødliste for arter 2015. Artsdatabanken, Norge </t>
  </si>
  <si>
    <t>Juni 2018</t>
  </si>
  <si>
    <t>God</t>
  </si>
  <si>
    <t>Sårbar</t>
  </si>
  <si>
    <t>Økonomisk analyse</t>
  </si>
  <si>
    <t>Tor Erik Brandrud, NINA</t>
  </si>
  <si>
    <t>måned 2018</t>
  </si>
  <si>
    <r>
      <t xml:space="preserve">Kunnskapsgrunnlag for kalksteinslørsopp </t>
    </r>
    <r>
      <rPr>
        <i/>
        <sz val="11"/>
        <color theme="1"/>
        <rFont val="Calibri"/>
        <family val="2"/>
        <scheme val="minor"/>
      </rPr>
      <t>Cortinarius caesiocinctus</t>
    </r>
    <r>
      <rPr>
        <sz val="11"/>
        <color theme="1"/>
        <rFont val="Calibri"/>
        <family val="2"/>
        <scheme val="minor"/>
      </rPr>
      <t xml:space="preserve"> - Tiltak for å ta vare på trua natur</t>
    </r>
  </si>
  <si>
    <t>Vedlegg 61 til NINA rapport 1626: Aalberg Haugen, I.M. et al. 2019. Tiltak for å ta vare på trua natur. Kunnskapsgrunnlag for 90 trua arter og 33 trua naturtyper. NINA Rapport 1626. Norsk institutt for naturforskning</t>
  </si>
  <si>
    <t>Øyvind Nystad Handberg og Kristin Magnussen, Menon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</si>
</sst>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kr&quot;\ #,##0"/>
  </numFmts>
  <fonts count="13" x14ac:knownFonts="1">
    <font>
      <sz val="11"/>
      <color theme="1"/>
      <name val="Calibri"/>
      <family val="2"/>
      <scheme val="minor"/>
    </font>
    <font>
      <b/>
      <sz val="11"/>
      <color theme="1"/>
      <name val="Calibri"/>
      <family val="2"/>
      <scheme val="minor"/>
    </font>
    <font>
      <i/>
      <sz val="11"/>
      <color theme="1"/>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b/>
      <sz val="11"/>
      <name val="Calibri"/>
      <family val="2"/>
      <scheme val="minor"/>
    </font>
    <font>
      <b/>
      <sz val="9"/>
      <color indexed="81"/>
      <name val="Tahoma"/>
      <family val="2"/>
    </font>
    <font>
      <sz val="9"/>
      <color indexed="81"/>
      <name val="Tahoma"/>
      <family val="2"/>
    </font>
    <font>
      <sz val="11"/>
      <color theme="1"/>
      <name val="Calibri"/>
      <family val="2"/>
    </font>
    <font>
      <u/>
      <sz val="11"/>
      <color theme="1"/>
      <name val="Calibri"/>
      <family val="2"/>
      <scheme val="minor"/>
    </font>
    <font>
      <sz val="11"/>
      <name val="Calibri"/>
      <family val="2"/>
    </font>
    <font>
      <sz val="10"/>
      <color rgb="FF000000"/>
      <name val="Segoe UI"/>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5">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indexed="64"/>
      </left>
      <right/>
      <top style="hair">
        <color indexed="64"/>
      </top>
      <bottom style="hair">
        <color indexed="64"/>
      </bottom>
      <diagonal/>
    </border>
    <border>
      <left style="thin">
        <color indexed="64"/>
      </left>
      <right/>
      <top/>
      <bottom/>
      <diagonal/>
    </border>
  </borders>
  <cellStyleXfs count="2">
    <xf numFmtId="0" fontId="0" fillId="0" borderId="0"/>
    <xf numFmtId="0" fontId="11" fillId="0" borderId="0"/>
  </cellStyleXfs>
  <cellXfs count="75">
    <xf numFmtId="0" fontId="0" fillId="0" borderId="0" xfId="0"/>
    <xf numFmtId="0" fontId="3" fillId="0" borderId="0" xfId="0" applyFont="1" applyBorder="1" applyAlignment="1">
      <alignment vertical="center"/>
    </xf>
    <xf numFmtId="0" fontId="0" fillId="0" borderId="0" xfId="0" applyFill="1"/>
    <xf numFmtId="0" fontId="1" fillId="0" borderId="0" xfId="0" applyFont="1" applyFill="1" applyBorder="1"/>
    <xf numFmtId="0" fontId="0" fillId="0" borderId="0" xfId="0" applyFont="1" applyFill="1" applyBorder="1"/>
    <xf numFmtId="0" fontId="0" fillId="0" borderId="0" xfId="0" applyFill="1" applyBorder="1"/>
    <xf numFmtId="0" fontId="2" fillId="0" borderId="0" xfId="0" applyFont="1" applyFill="1" applyBorder="1"/>
    <xf numFmtId="0" fontId="5" fillId="0" borderId="0" xfId="0" applyFont="1" applyFill="1" applyBorder="1" applyAlignment="1">
      <alignment vertical="center"/>
    </xf>
    <xf numFmtId="0" fontId="4" fillId="0" borderId="0" xfId="0" applyFont="1" applyBorder="1" applyAlignment="1">
      <alignment vertical="center" wrapText="1"/>
    </xf>
    <xf numFmtId="0" fontId="0" fillId="0" borderId="0" xfId="0" applyFont="1" applyFill="1" applyBorder="1" applyAlignment="1">
      <alignment wrapText="1"/>
    </xf>
    <xf numFmtId="0" fontId="0" fillId="0" borderId="0" xfId="0" applyFill="1" applyBorder="1" applyAlignment="1">
      <alignment wrapText="1"/>
    </xf>
    <xf numFmtId="0" fontId="2" fillId="0" borderId="0" xfId="0" applyFont="1"/>
    <xf numFmtId="0" fontId="3" fillId="0" borderId="0" xfId="0" applyFont="1" applyBorder="1" applyAlignment="1">
      <alignment vertical="center" wrapText="1"/>
    </xf>
    <xf numFmtId="0" fontId="1" fillId="0" borderId="0" xfId="0" applyFont="1" applyBorder="1" applyAlignment="1">
      <alignment horizontal="left" vertical="top"/>
    </xf>
    <xf numFmtId="0" fontId="6" fillId="0" borderId="0" xfId="0" applyFont="1" applyFill="1" applyBorder="1" applyAlignment="1">
      <alignment horizontal="left" vertical="top"/>
    </xf>
    <xf numFmtId="0" fontId="6" fillId="0" borderId="0" xfId="0" applyFont="1" applyFill="1" applyBorder="1" applyAlignment="1">
      <alignment vertical="center" wrapText="1"/>
    </xf>
    <xf numFmtId="0" fontId="3" fillId="0" borderId="0" xfId="0" applyFont="1" applyBorder="1" applyAlignment="1">
      <alignment horizontal="left" vertical="top" wrapText="1"/>
    </xf>
    <xf numFmtId="0" fontId="6" fillId="0" borderId="0" xfId="0" applyFont="1" applyFill="1" applyBorder="1"/>
    <xf numFmtId="0" fontId="0" fillId="2" borderId="1" xfId="0" applyFont="1" applyFill="1" applyBorder="1"/>
    <xf numFmtId="0" fontId="4" fillId="2" borderId="1" xfId="0" applyFont="1" applyFill="1" applyBorder="1" applyAlignment="1">
      <alignment vertical="center" wrapText="1"/>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4" fillId="2" borderId="1" xfId="0" applyFont="1" applyFill="1" applyBorder="1" applyAlignment="1">
      <alignment vertical="center"/>
    </xf>
    <xf numFmtId="0" fontId="1" fillId="0" borderId="0" xfId="0" applyFont="1" applyFill="1" applyBorder="1" applyProtection="1">
      <protection hidden="1"/>
    </xf>
    <xf numFmtId="0" fontId="1" fillId="0" borderId="0" xfId="0" applyFont="1" applyFill="1" applyBorder="1" applyAlignment="1" applyProtection="1">
      <protection hidden="1"/>
    </xf>
    <xf numFmtId="0" fontId="0" fillId="0" borderId="0" xfId="0" applyFill="1" applyBorder="1" applyProtection="1">
      <protection hidden="1"/>
    </xf>
    <xf numFmtId="0" fontId="0" fillId="0" borderId="0" xfId="0" applyFill="1" applyBorder="1" applyAlignment="1" applyProtection="1">
      <protection hidden="1"/>
    </xf>
    <xf numFmtId="0" fontId="1" fillId="0" borderId="0" xfId="0" applyFont="1" applyFill="1" applyBorder="1" applyAlignment="1">
      <alignment horizontal="left" vertical="top"/>
    </xf>
    <xf numFmtId="0" fontId="1" fillId="0" borderId="0" xfId="0" applyFont="1" applyFill="1" applyBorder="1" applyAlignment="1"/>
    <xf numFmtId="0" fontId="0" fillId="0" borderId="0" xfId="0" applyFont="1" applyFill="1" applyBorder="1" applyAlignment="1">
      <alignment vertical="top" wrapText="1"/>
    </xf>
    <xf numFmtId="0" fontId="0" fillId="3" borderId="0" xfId="0" applyFill="1" applyBorder="1"/>
    <xf numFmtId="0" fontId="1" fillId="0" borderId="0" xfId="0" applyFont="1" applyFill="1" applyBorder="1"/>
    <xf numFmtId="0" fontId="0" fillId="0" borderId="0" xfId="0" applyFill="1" applyBorder="1"/>
    <xf numFmtId="0" fontId="0" fillId="0" borderId="0" xfId="0" applyFont="1" applyFill="1" applyBorder="1"/>
    <xf numFmtId="0" fontId="0" fillId="3" borderId="0" xfId="0" applyFill="1" applyBorder="1"/>
    <xf numFmtId="164" fontId="0" fillId="0" borderId="0" xfId="0" applyNumberFormat="1" applyAlignment="1">
      <alignment horizontal="right" vertical="top"/>
    </xf>
    <xf numFmtId="164" fontId="0" fillId="0" borderId="0" xfId="0" applyNumberFormat="1" applyFill="1" applyBorder="1"/>
    <xf numFmtId="0" fontId="1" fillId="0" borderId="0" xfId="0" applyFont="1" applyFill="1" applyBorder="1" applyAlignment="1">
      <alignment vertical="top"/>
    </xf>
    <xf numFmtId="0" fontId="0" fillId="0" borderId="0" xfId="0"/>
    <xf numFmtId="14" fontId="0" fillId="0" borderId="0" xfId="0" applyNumberFormat="1"/>
    <xf numFmtId="14" fontId="11" fillId="0" borderId="0" xfId="0" applyNumberFormat="1" applyFont="1" applyBorder="1" applyAlignment="1" applyProtection="1"/>
    <xf numFmtId="14" fontId="0" fillId="0" borderId="0" xfId="0" applyNumberFormat="1" applyBorder="1"/>
    <xf numFmtId="0" fontId="0" fillId="0" borderId="0" xfId="0"/>
    <xf numFmtId="0" fontId="12" fillId="0" borderId="0" xfId="0" applyFont="1" applyAlignment="1">
      <alignment vertical="center"/>
    </xf>
    <xf numFmtId="0" fontId="0" fillId="0" borderId="0" xfId="0" applyAlignment="1"/>
    <xf numFmtId="0" fontId="2" fillId="0" borderId="0" xfId="0" applyFont="1" applyAlignment="1"/>
    <xf numFmtId="0" fontId="0" fillId="0" borderId="0" xfId="0" applyFont="1" applyFill="1" applyAlignment="1"/>
    <xf numFmtId="0" fontId="2" fillId="0" borderId="0" xfId="0" applyFont="1" applyFill="1" applyAlignment="1"/>
    <xf numFmtId="0" fontId="1" fillId="0" borderId="0" xfId="0" applyFont="1" applyAlignment="1"/>
    <xf numFmtId="0" fontId="1" fillId="0" borderId="0" xfId="0" applyFont="1" applyFill="1" applyAlignment="1"/>
    <xf numFmtId="49" fontId="4" fillId="2" borderId="1" xfId="0" applyNumberFormat="1" applyFont="1" applyFill="1" applyBorder="1" applyAlignment="1"/>
    <xf numFmtId="0" fontId="1" fillId="2" borderId="1" xfId="0" applyFont="1" applyFill="1" applyBorder="1" applyAlignment="1"/>
    <xf numFmtId="0" fontId="0" fillId="2" borderId="1" xfId="0" applyFill="1" applyBorder="1" applyAlignment="1"/>
    <xf numFmtId="17" fontId="0" fillId="0" borderId="0" xfId="0" applyNumberFormat="1" applyFont="1" applyAlignment="1"/>
    <xf numFmtId="0" fontId="4" fillId="0" borderId="0" xfId="0" applyFont="1" applyBorder="1" applyAlignment="1">
      <alignment vertical="center"/>
    </xf>
    <xf numFmtId="0" fontId="0" fillId="2" borderId="1" xfId="0" applyFont="1" applyFill="1" applyBorder="1" applyAlignment="1"/>
    <xf numFmtId="0" fontId="0" fillId="0" borderId="0" xfId="0" applyFont="1" applyAlignment="1"/>
    <xf numFmtId="0" fontId="4" fillId="0" borderId="0" xfId="0" applyFont="1" applyFill="1" applyBorder="1" applyAlignment="1">
      <alignment vertical="center"/>
    </xf>
    <xf numFmtId="0" fontId="0" fillId="0" borderId="0" xfId="0" applyFill="1" applyAlignment="1"/>
    <xf numFmtId="0" fontId="9" fillId="0" borderId="4" xfId="0" applyFont="1" applyFill="1" applyBorder="1" applyAlignment="1"/>
    <xf numFmtId="0" fontId="0" fillId="2" borderId="3" xfId="0" applyFont="1" applyFill="1" applyBorder="1" applyAlignment="1"/>
    <xf numFmtId="0" fontId="0" fillId="0" borderId="0" xfId="0" applyFont="1" applyFill="1" applyBorder="1" applyAlignment="1"/>
    <xf numFmtId="0" fontId="0" fillId="0" borderId="0" xfId="0" applyFill="1" applyBorder="1" applyAlignment="1"/>
    <xf numFmtId="0" fontId="2" fillId="0" borderId="0" xfId="0" applyFont="1" applyFill="1" applyBorder="1" applyAlignment="1"/>
    <xf numFmtId="0" fontId="0" fillId="2" borderId="2" xfId="0" applyFont="1" applyFill="1" applyBorder="1" applyAlignment="1"/>
    <xf numFmtId="0" fontId="0" fillId="2" borderId="0" xfId="0" applyFont="1" applyFill="1" applyBorder="1" applyAlignment="1"/>
    <xf numFmtId="0" fontId="0" fillId="0" borderId="0" xfId="0" applyFont="1" applyFill="1" applyBorder="1" applyAlignment="1">
      <alignment vertical="top"/>
    </xf>
    <xf numFmtId="0" fontId="0" fillId="0" borderId="0" xfId="0" applyFont="1" applyFill="1" applyBorder="1" applyAlignment="1" applyProtection="1">
      <alignment vertical="top"/>
      <protection hidden="1"/>
    </xf>
    <xf numFmtId="0" fontId="0" fillId="0" borderId="0" xfId="0" applyFont="1" applyFill="1" applyBorder="1" applyAlignment="1">
      <alignment horizontal="left" vertical="top"/>
    </xf>
    <xf numFmtId="0" fontId="0" fillId="0" borderId="0" xfId="0" applyFill="1" applyAlignment="1">
      <alignment horizontal="left" vertical="top"/>
    </xf>
    <xf numFmtId="164" fontId="0" fillId="0" borderId="0" xfId="0" applyNumberFormat="1" applyFont="1" applyFill="1" applyBorder="1" applyAlignment="1">
      <alignment vertical="top"/>
    </xf>
    <xf numFmtId="0" fontId="0" fillId="0" borderId="0" xfId="0" applyBorder="1" applyAlignment="1"/>
    <xf numFmtId="0" fontId="1" fillId="0" borderId="0" xfId="0" applyFont="1" applyFill="1" applyBorder="1" applyAlignment="1">
      <alignment horizontal="center"/>
    </xf>
    <xf numFmtId="0" fontId="1" fillId="0" borderId="0" xfId="0" applyFont="1"/>
    <xf numFmtId="49" fontId="0" fillId="0" borderId="0" xfId="0" applyNumberFormat="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3"/>
  <sheetViews>
    <sheetView tabSelected="1" zoomScaleNormal="100" workbookViewId="0">
      <selection activeCell="B7" sqref="B7:C7"/>
    </sheetView>
  </sheetViews>
  <sheetFormatPr defaultRowHeight="15" x14ac:dyDescent="0.25"/>
  <cols>
    <col min="1" max="2" width="21.7109375" style="44" customWidth="1"/>
    <col min="3" max="3" width="48.140625" style="44" customWidth="1"/>
    <col min="4" max="16384" width="9.140625" style="44"/>
  </cols>
  <sheetData>
    <row r="1" spans="1:8" x14ac:dyDescent="0.25">
      <c r="A1" s="44" t="s">
        <v>583</v>
      </c>
    </row>
    <row r="2" spans="1:8" x14ac:dyDescent="0.25">
      <c r="A2" s="44" t="s">
        <v>584</v>
      </c>
    </row>
    <row r="3" spans="1:8" x14ac:dyDescent="0.25">
      <c r="B3" s="45" t="s">
        <v>0</v>
      </c>
      <c r="G3" s="46"/>
      <c r="H3" s="47"/>
    </row>
    <row r="4" spans="1:8" x14ac:dyDescent="0.25">
      <c r="A4" s="48" t="s">
        <v>1</v>
      </c>
      <c r="B4" s="48" t="s">
        <v>2</v>
      </c>
      <c r="C4" s="48" t="s">
        <v>3</v>
      </c>
      <c r="D4" s="48" t="s">
        <v>4</v>
      </c>
      <c r="E4" s="48" t="s">
        <v>5</v>
      </c>
      <c r="F4" s="46"/>
      <c r="G4" s="49"/>
      <c r="H4" s="46"/>
    </row>
    <row r="5" spans="1:8" x14ac:dyDescent="0.25">
      <c r="A5" s="48" t="s">
        <v>6</v>
      </c>
      <c r="B5" s="44" t="s">
        <v>84</v>
      </c>
      <c r="C5" s="50" t="s">
        <v>581</v>
      </c>
      <c r="D5" s="51"/>
      <c r="E5" s="52"/>
      <c r="F5" s="46"/>
      <c r="G5" s="49"/>
      <c r="H5" s="46"/>
    </row>
    <row r="6" spans="1:8" s="42" customFormat="1" x14ac:dyDescent="0.25">
      <c r="A6" s="73" t="s">
        <v>580</v>
      </c>
      <c r="B6" s="42" t="s">
        <v>84</v>
      </c>
      <c r="C6" s="74" t="s">
        <v>585</v>
      </c>
      <c r="D6" s="51"/>
      <c r="G6" s="73"/>
    </row>
    <row r="7" spans="1:8" x14ac:dyDescent="0.25">
      <c r="A7" s="48" t="s">
        <v>7</v>
      </c>
      <c r="B7" s="53" t="s">
        <v>582</v>
      </c>
      <c r="C7" s="50" t="s">
        <v>577</v>
      </c>
      <c r="D7" s="52"/>
      <c r="E7" s="52"/>
      <c r="F7" s="46"/>
      <c r="G7" s="46"/>
      <c r="H7" s="46"/>
    </row>
    <row r="8" spans="1:8" x14ac:dyDescent="0.25">
      <c r="A8" s="48" t="s">
        <v>8</v>
      </c>
      <c r="B8" s="44" t="s">
        <v>85</v>
      </c>
      <c r="C8" s="50" t="s">
        <v>72</v>
      </c>
      <c r="D8" s="52"/>
      <c r="E8" s="52"/>
      <c r="F8" s="46"/>
      <c r="G8" s="46"/>
      <c r="H8" s="46"/>
    </row>
    <row r="9" spans="1:8" x14ac:dyDescent="0.25">
      <c r="A9" s="48" t="s">
        <v>9</v>
      </c>
      <c r="B9" s="44" t="s">
        <v>86</v>
      </c>
      <c r="C9" s="50" t="s">
        <v>73</v>
      </c>
      <c r="D9" s="52"/>
      <c r="E9" s="52"/>
      <c r="F9" s="46"/>
      <c r="G9" s="46"/>
      <c r="H9" s="46"/>
    </row>
    <row r="10" spans="1:8" x14ac:dyDescent="0.25">
      <c r="A10" s="48" t="s">
        <v>10</v>
      </c>
      <c r="B10" s="44" t="s">
        <v>87</v>
      </c>
      <c r="C10" s="50" t="s">
        <v>74</v>
      </c>
      <c r="D10" s="52"/>
      <c r="E10" s="52"/>
      <c r="F10" s="46"/>
      <c r="G10" s="46"/>
      <c r="H10" s="46"/>
    </row>
    <row r="11" spans="1:8" x14ac:dyDescent="0.25">
      <c r="A11" s="48" t="s">
        <v>11</v>
      </c>
      <c r="B11" s="44" t="s">
        <v>88</v>
      </c>
      <c r="C11" s="50"/>
      <c r="D11" s="52"/>
      <c r="E11" s="52"/>
      <c r="F11" s="46"/>
      <c r="G11" s="46"/>
      <c r="H11" s="46"/>
    </row>
    <row r="12" spans="1:8" x14ac:dyDescent="0.25">
      <c r="A12" s="48" t="s">
        <v>12</v>
      </c>
      <c r="B12" s="44" t="s">
        <v>89</v>
      </c>
      <c r="C12" s="50" t="s">
        <v>288</v>
      </c>
      <c r="D12" s="52"/>
      <c r="E12" s="52" t="s">
        <v>289</v>
      </c>
    </row>
    <row r="13" spans="1:8" x14ac:dyDescent="0.25">
      <c r="A13" s="48" t="s">
        <v>13</v>
      </c>
      <c r="B13" s="44" t="s">
        <v>90</v>
      </c>
      <c r="C13" s="50" t="s">
        <v>281</v>
      </c>
      <c r="D13" s="52"/>
      <c r="E13" s="52"/>
    </row>
    <row r="14" spans="1:8" x14ac:dyDescent="0.25">
      <c r="A14" s="1" t="s">
        <v>14</v>
      </c>
      <c r="B14" s="54" t="s">
        <v>91</v>
      </c>
      <c r="C14" s="50" t="s">
        <v>76</v>
      </c>
      <c r="D14" s="22"/>
      <c r="E14" s="55"/>
      <c r="F14" s="56"/>
      <c r="G14" s="56"/>
      <c r="H14" s="56"/>
    </row>
    <row r="15" spans="1:8" x14ac:dyDescent="0.25">
      <c r="A15" s="1" t="s">
        <v>15</v>
      </c>
      <c r="B15" s="54" t="s">
        <v>92</v>
      </c>
      <c r="C15" s="50" t="s">
        <v>77</v>
      </c>
      <c r="D15" s="22"/>
      <c r="E15" s="55"/>
      <c r="F15" s="56"/>
      <c r="G15" s="56"/>
      <c r="H15" s="56"/>
    </row>
    <row r="16" spans="1:8" x14ac:dyDescent="0.25">
      <c r="A16" s="1" t="s">
        <v>16</v>
      </c>
      <c r="B16" s="54" t="s">
        <v>93</v>
      </c>
      <c r="C16" s="50"/>
      <c r="D16" s="22"/>
      <c r="E16" s="55"/>
      <c r="F16" s="56"/>
      <c r="G16" s="56"/>
      <c r="H16" s="56"/>
    </row>
    <row r="17" spans="1:8" x14ac:dyDescent="0.25">
      <c r="A17" s="1" t="s">
        <v>17</v>
      </c>
      <c r="B17" s="54" t="s">
        <v>91</v>
      </c>
      <c r="C17" s="50" t="s">
        <v>76</v>
      </c>
      <c r="D17" s="22"/>
      <c r="E17" s="55"/>
      <c r="F17" s="56"/>
      <c r="G17" s="56"/>
      <c r="H17" s="56"/>
    </row>
    <row r="18" spans="1:8" x14ac:dyDescent="0.25">
      <c r="A18" s="1" t="s">
        <v>18</v>
      </c>
      <c r="B18" s="54" t="s">
        <v>92</v>
      </c>
      <c r="C18" s="50" t="s">
        <v>77</v>
      </c>
      <c r="D18" s="22"/>
      <c r="E18" s="55"/>
      <c r="F18" s="56"/>
      <c r="G18" s="56"/>
      <c r="H18" s="56"/>
    </row>
    <row r="19" spans="1:8" x14ac:dyDescent="0.25">
      <c r="A19" s="1" t="s">
        <v>19</v>
      </c>
      <c r="B19" s="54" t="s">
        <v>94</v>
      </c>
      <c r="C19" s="50" t="s">
        <v>75</v>
      </c>
      <c r="D19" s="22"/>
      <c r="E19" s="55"/>
      <c r="F19" s="56"/>
      <c r="G19" s="56"/>
      <c r="H19" s="56"/>
    </row>
    <row r="20" spans="1:8" x14ac:dyDescent="0.25">
      <c r="A20" s="1" t="s">
        <v>20</v>
      </c>
      <c r="B20" s="54" t="s">
        <v>91</v>
      </c>
      <c r="C20" s="50" t="s">
        <v>76</v>
      </c>
      <c r="D20" s="22"/>
      <c r="E20" s="55"/>
      <c r="F20" s="56"/>
      <c r="G20" s="56"/>
      <c r="H20" s="56"/>
    </row>
    <row r="21" spans="1:8" x14ac:dyDescent="0.25">
      <c r="A21" s="1" t="s">
        <v>21</v>
      </c>
      <c r="B21" s="54" t="s">
        <v>92</v>
      </c>
      <c r="C21" s="50" t="s">
        <v>77</v>
      </c>
      <c r="D21" s="22"/>
      <c r="E21" s="55"/>
      <c r="F21" s="56"/>
      <c r="G21" s="56"/>
      <c r="H21" s="56"/>
    </row>
    <row r="22" spans="1:8" x14ac:dyDescent="0.25">
      <c r="A22" s="1" t="s">
        <v>22</v>
      </c>
      <c r="B22" s="54" t="s">
        <v>95</v>
      </c>
      <c r="C22" s="50" t="s">
        <v>75</v>
      </c>
      <c r="D22" s="22"/>
      <c r="E22" s="55"/>
      <c r="F22" s="56"/>
      <c r="G22" s="56"/>
      <c r="H22" s="56"/>
    </row>
    <row r="23" spans="1:8" x14ac:dyDescent="0.25">
      <c r="A23" s="1" t="s">
        <v>23</v>
      </c>
      <c r="B23" s="54"/>
      <c r="C23" s="50" t="s">
        <v>282</v>
      </c>
      <c r="D23" s="22"/>
      <c r="E23" s="55"/>
      <c r="F23" s="56"/>
      <c r="G23" s="56"/>
      <c r="H23" s="56"/>
    </row>
    <row r="24" spans="1:8" x14ac:dyDescent="0.25">
      <c r="A24" s="1" t="s">
        <v>24</v>
      </c>
      <c r="B24" s="54" t="s">
        <v>96</v>
      </c>
      <c r="C24" s="50"/>
      <c r="D24" s="22"/>
      <c r="E24" s="55"/>
      <c r="F24" s="56"/>
      <c r="G24" s="56"/>
      <c r="H24" s="56"/>
    </row>
    <row r="25" spans="1:8" x14ac:dyDescent="0.25">
      <c r="A25" s="48" t="s">
        <v>25</v>
      </c>
      <c r="B25" s="57" t="s">
        <v>97</v>
      </c>
      <c r="C25" s="50" t="s">
        <v>283</v>
      </c>
      <c r="D25" s="52"/>
      <c r="E25" s="52"/>
    </row>
    <row r="26" spans="1:8" x14ac:dyDescent="0.25">
      <c r="A26" s="48" t="s">
        <v>26</v>
      </c>
      <c r="B26" s="57" t="s">
        <v>98</v>
      </c>
      <c r="C26" s="50" t="s">
        <v>284</v>
      </c>
      <c r="D26" s="52"/>
      <c r="E26" s="52"/>
      <c r="F26" s="58"/>
      <c r="G26" s="49"/>
      <c r="H26" s="47"/>
    </row>
    <row r="27" spans="1:8" x14ac:dyDescent="0.25">
      <c r="A27" s="48" t="s">
        <v>27</v>
      </c>
      <c r="B27" s="57" t="s">
        <v>99</v>
      </c>
      <c r="C27" s="50" t="s">
        <v>285</v>
      </c>
      <c r="D27" s="52"/>
      <c r="E27" s="52"/>
      <c r="F27" s="58"/>
      <c r="G27" s="58"/>
      <c r="H27" s="58"/>
    </row>
    <row r="28" spans="1:8" x14ac:dyDescent="0.25">
      <c r="A28" s="48" t="s">
        <v>28</v>
      </c>
      <c r="B28" s="57" t="s">
        <v>29</v>
      </c>
      <c r="C28" s="50" t="s">
        <v>290</v>
      </c>
      <c r="D28" s="52"/>
      <c r="E28" s="52"/>
    </row>
    <row r="29" spans="1:8" x14ac:dyDescent="0.25">
      <c r="A29" s="48" t="s">
        <v>30</v>
      </c>
      <c r="B29" s="57" t="s">
        <v>100</v>
      </c>
      <c r="C29" s="44" t="s">
        <v>578</v>
      </c>
      <c r="D29" s="50" t="s">
        <v>286</v>
      </c>
      <c r="E29" s="52" t="s">
        <v>287</v>
      </c>
    </row>
    <row r="30" spans="1:8" x14ac:dyDescent="0.25">
      <c r="A30" s="48" t="s">
        <v>31</v>
      </c>
      <c r="B30" s="57" t="s">
        <v>32</v>
      </c>
      <c r="C30" s="50" t="s">
        <v>291</v>
      </c>
      <c r="D30" s="52"/>
      <c r="E30" s="52"/>
    </row>
    <row r="31" spans="1:8" x14ac:dyDescent="0.25">
      <c r="A31" s="48" t="s">
        <v>33</v>
      </c>
      <c r="B31" s="57" t="s">
        <v>101</v>
      </c>
      <c r="C31" s="50" t="s">
        <v>78</v>
      </c>
      <c r="D31" s="52"/>
      <c r="E31" s="52"/>
    </row>
    <row r="32" spans="1:8" x14ac:dyDescent="0.25">
      <c r="A32" s="48" t="s">
        <v>34</v>
      </c>
      <c r="B32" s="57" t="s">
        <v>102</v>
      </c>
      <c r="C32" s="50" t="s">
        <v>78</v>
      </c>
      <c r="D32" s="52"/>
      <c r="E32" s="52"/>
    </row>
    <row r="33" spans="1:8" x14ac:dyDescent="0.25">
      <c r="A33" s="48"/>
      <c r="B33" s="57"/>
      <c r="C33" s="50"/>
      <c r="D33" s="52"/>
      <c r="E33" s="52"/>
    </row>
    <row r="34" spans="1:8" x14ac:dyDescent="0.25">
      <c r="A34" s="49" t="s">
        <v>35</v>
      </c>
      <c r="B34" s="57" t="s">
        <v>103</v>
      </c>
      <c r="C34" s="50" t="s">
        <v>292</v>
      </c>
      <c r="D34" s="52"/>
      <c r="E34" s="52" t="s">
        <v>293</v>
      </c>
    </row>
    <row r="35" spans="1:8" x14ac:dyDescent="0.25">
      <c r="A35" s="49" t="s">
        <v>36</v>
      </c>
      <c r="B35" s="57" t="s">
        <v>104</v>
      </c>
      <c r="C35" s="50" t="s">
        <v>294</v>
      </c>
      <c r="D35" s="52"/>
      <c r="E35" s="52"/>
    </row>
    <row r="36" spans="1:8" x14ac:dyDescent="0.25">
      <c r="A36" s="49" t="s">
        <v>37</v>
      </c>
      <c r="B36" s="57" t="s">
        <v>105</v>
      </c>
      <c r="C36" s="50" t="s">
        <v>295</v>
      </c>
      <c r="D36" s="52"/>
      <c r="E36" s="52"/>
    </row>
    <row r="37" spans="1:8" x14ac:dyDescent="0.25">
      <c r="A37" s="49" t="s">
        <v>38</v>
      </c>
      <c r="B37" s="57" t="s">
        <v>39</v>
      </c>
      <c r="C37" s="50"/>
      <c r="D37" s="52"/>
      <c r="E37" s="52"/>
    </row>
    <row r="38" spans="1:8" x14ac:dyDescent="0.25">
      <c r="A38" s="49" t="s">
        <v>40</v>
      </c>
      <c r="B38" s="58" t="s">
        <v>106</v>
      </c>
      <c r="C38" s="50" t="s">
        <v>296</v>
      </c>
      <c r="D38" s="52"/>
      <c r="E38" s="52"/>
    </row>
    <row r="39" spans="1:8" x14ac:dyDescent="0.25">
      <c r="A39" s="49" t="s">
        <v>41</v>
      </c>
      <c r="B39" s="57" t="s">
        <v>107</v>
      </c>
      <c r="C39" s="50" t="s">
        <v>79</v>
      </c>
      <c r="D39" s="52"/>
      <c r="E39" s="52"/>
      <c r="F39" s="58"/>
      <c r="G39" s="58"/>
      <c r="H39" s="58"/>
    </row>
    <row r="40" spans="1:8" x14ac:dyDescent="0.25">
      <c r="A40" s="49" t="s">
        <v>42</v>
      </c>
      <c r="B40" s="57" t="s">
        <v>108</v>
      </c>
      <c r="C40" s="50" t="s">
        <v>80</v>
      </c>
      <c r="D40" s="52"/>
      <c r="E40" s="52"/>
      <c r="F40" s="58"/>
      <c r="G40" s="58"/>
      <c r="H40" s="58"/>
    </row>
    <row r="41" spans="1:8" x14ac:dyDescent="0.25">
      <c r="A41" s="49" t="s">
        <v>43</v>
      </c>
      <c r="B41" s="57" t="s">
        <v>109</v>
      </c>
      <c r="C41" s="50" t="s">
        <v>297</v>
      </c>
      <c r="D41" s="52"/>
      <c r="E41" s="52"/>
      <c r="F41" s="58"/>
      <c r="G41" s="58"/>
      <c r="H41" s="58"/>
    </row>
    <row r="42" spans="1:8" x14ac:dyDescent="0.25">
      <c r="A42" s="49" t="s">
        <v>44</v>
      </c>
      <c r="B42" s="57" t="s">
        <v>45</v>
      </c>
      <c r="C42" s="50"/>
      <c r="D42" s="52"/>
      <c r="E42" s="52"/>
      <c r="F42" s="58"/>
      <c r="G42" s="58"/>
      <c r="H42" s="58"/>
    </row>
    <row r="43" spans="1:8" x14ac:dyDescent="0.25">
      <c r="A43" s="49" t="s">
        <v>46</v>
      </c>
      <c r="B43" s="57" t="s">
        <v>47</v>
      </c>
      <c r="C43" s="50"/>
      <c r="D43" s="52"/>
      <c r="E43" s="52"/>
    </row>
    <row r="44" spans="1:8" x14ac:dyDescent="0.25">
      <c r="A44" s="56"/>
      <c r="B44" s="57"/>
    </row>
    <row r="45" spans="1:8" x14ac:dyDescent="0.25">
      <c r="B45" s="45" t="s">
        <v>48</v>
      </c>
    </row>
    <row r="46" spans="1:8" x14ac:dyDescent="0.25">
      <c r="B46" s="28" t="s">
        <v>49</v>
      </c>
      <c r="C46" s="28" t="s">
        <v>50</v>
      </c>
      <c r="D46" s="28" t="s">
        <v>51</v>
      </c>
      <c r="E46" s="28" t="s">
        <v>52</v>
      </c>
      <c r="F46" s="28" t="s">
        <v>53</v>
      </c>
      <c r="G46" s="28" t="s">
        <v>54</v>
      </c>
      <c r="H46" s="28" t="s">
        <v>55</v>
      </c>
    </row>
    <row r="47" spans="1:8" x14ac:dyDescent="0.25">
      <c r="A47" s="48" t="s">
        <v>56</v>
      </c>
      <c r="B47" s="59" t="s">
        <v>298</v>
      </c>
      <c r="C47" s="55" t="s">
        <v>303</v>
      </c>
      <c r="D47" s="55" t="s">
        <v>300</v>
      </c>
      <c r="E47" s="55"/>
      <c r="F47" s="55"/>
      <c r="G47" s="52"/>
      <c r="H47" s="52"/>
    </row>
    <row r="48" spans="1:8" x14ac:dyDescent="0.25">
      <c r="A48" s="48" t="s">
        <v>57</v>
      </c>
      <c r="B48" s="60" t="s">
        <v>81</v>
      </c>
      <c r="C48" s="55" t="s">
        <v>299</v>
      </c>
      <c r="D48" s="55" t="s">
        <v>300</v>
      </c>
      <c r="E48" s="55" t="s">
        <v>301</v>
      </c>
      <c r="F48" s="55" t="s">
        <v>302</v>
      </c>
      <c r="G48" s="52"/>
      <c r="H48" s="52"/>
    </row>
    <row r="49" spans="1:8" x14ac:dyDescent="0.25">
      <c r="A49" s="48" t="s">
        <v>83</v>
      </c>
      <c r="B49" s="60" t="s">
        <v>82</v>
      </c>
      <c r="C49" s="55" t="s">
        <v>304</v>
      </c>
      <c r="D49" s="55" t="s">
        <v>300</v>
      </c>
      <c r="E49" s="55" t="s">
        <v>305</v>
      </c>
      <c r="F49" s="55" t="s">
        <v>306</v>
      </c>
      <c r="G49" s="52"/>
      <c r="H49" s="52"/>
    </row>
    <row r="50" spans="1:8" x14ac:dyDescent="0.25">
      <c r="A50" s="61"/>
      <c r="B50" s="61"/>
      <c r="C50" s="61"/>
      <c r="D50" s="61"/>
      <c r="E50" s="61"/>
      <c r="F50" s="61"/>
      <c r="G50" s="62"/>
      <c r="H50" s="62"/>
    </row>
    <row r="51" spans="1:8" x14ac:dyDescent="0.25">
      <c r="A51" s="28"/>
      <c r="B51" s="61"/>
      <c r="C51" s="61"/>
      <c r="D51" s="61"/>
      <c r="E51" s="61"/>
      <c r="F51" s="62"/>
      <c r="G51" s="62"/>
      <c r="H51" s="62"/>
    </row>
    <row r="52" spans="1:8" x14ac:dyDescent="0.25">
      <c r="A52" s="63" t="s">
        <v>58</v>
      </c>
      <c r="B52" s="61"/>
      <c r="C52" s="61"/>
      <c r="D52" s="61"/>
      <c r="E52" s="61"/>
      <c r="F52" s="62"/>
      <c r="G52" s="62"/>
      <c r="H52" s="62"/>
    </row>
    <row r="53" spans="1:8" x14ac:dyDescent="0.25">
      <c r="A53" s="48" t="s">
        <v>59</v>
      </c>
      <c r="B53" s="48" t="s">
        <v>60</v>
      </c>
      <c r="C53" s="48" t="s">
        <v>55</v>
      </c>
      <c r="D53" s="61"/>
      <c r="H53" s="58"/>
    </row>
    <row r="54" spans="1:8" x14ac:dyDescent="0.25">
      <c r="A54" s="64" t="s">
        <v>579</v>
      </c>
      <c r="B54" s="65" t="s">
        <v>307</v>
      </c>
      <c r="C54" s="55" t="s">
        <v>308</v>
      </c>
      <c r="D54" s="61"/>
      <c r="E54" s="61"/>
      <c r="F54" s="61"/>
      <c r="G54" s="62"/>
      <c r="H54" s="62"/>
    </row>
    <row r="55" spans="1:8" x14ac:dyDescent="0.25">
      <c r="A55" s="61"/>
      <c r="B55" s="61"/>
      <c r="C55" s="61"/>
      <c r="D55" s="61"/>
      <c r="E55" s="61"/>
      <c r="F55" s="61"/>
      <c r="G55" s="62"/>
      <c r="H55" s="62"/>
    </row>
    <row r="56" spans="1:8" x14ac:dyDescent="0.25">
      <c r="A56" s="48" t="s">
        <v>61</v>
      </c>
      <c r="B56" s="62"/>
      <c r="C56" s="62"/>
      <c r="D56" s="62"/>
      <c r="E56" s="62"/>
      <c r="F56" s="62"/>
      <c r="G56" s="62"/>
      <c r="H56" s="62"/>
    </row>
    <row r="57" spans="1:8" x14ac:dyDescent="0.25">
      <c r="A57" s="48" t="s">
        <v>62</v>
      </c>
      <c r="B57" s="48" t="s">
        <v>63</v>
      </c>
      <c r="C57" s="48" t="s">
        <v>64</v>
      </c>
      <c r="D57" s="48" t="s">
        <v>65</v>
      </c>
      <c r="E57" s="48" t="s">
        <v>55</v>
      </c>
      <c r="F57" s="62"/>
      <c r="G57" s="62"/>
      <c r="H57" s="62"/>
    </row>
    <row r="58" spans="1:8" x14ac:dyDescent="0.25">
      <c r="A58" s="48" t="s">
        <v>66</v>
      </c>
      <c r="B58" s="51" t="s">
        <v>309</v>
      </c>
      <c r="C58" s="52" t="s">
        <v>315</v>
      </c>
      <c r="D58" s="52" t="s">
        <v>317</v>
      </c>
      <c r="E58" s="55" t="s">
        <v>310</v>
      </c>
    </row>
    <row r="59" spans="1:8" x14ac:dyDescent="0.25">
      <c r="A59" s="48" t="s">
        <v>67</v>
      </c>
      <c r="B59" s="51" t="s">
        <v>311</v>
      </c>
      <c r="C59" s="52" t="s">
        <v>316</v>
      </c>
      <c r="D59" s="52" t="s">
        <v>318</v>
      </c>
      <c r="E59" s="52"/>
    </row>
    <row r="60" spans="1:8" x14ac:dyDescent="0.25">
      <c r="A60" s="48" t="s">
        <v>68</v>
      </c>
      <c r="B60" s="51" t="s">
        <v>312</v>
      </c>
      <c r="C60" s="52" t="s">
        <v>313</v>
      </c>
      <c r="D60" s="52" t="s">
        <v>314</v>
      </c>
      <c r="E60" s="52"/>
    </row>
    <row r="62" spans="1:8" x14ac:dyDescent="0.25">
      <c r="A62" s="7" t="s">
        <v>69</v>
      </c>
      <c r="B62" s="62"/>
      <c r="C62" s="62"/>
      <c r="D62" s="62"/>
      <c r="E62" s="62"/>
      <c r="F62" s="62"/>
      <c r="G62" s="62"/>
      <c r="H62" s="62"/>
    </row>
    <row r="63" spans="1:8" x14ac:dyDescent="0.25">
      <c r="A63" s="48" t="s">
        <v>70</v>
      </c>
      <c r="B63" s="28" t="s">
        <v>71</v>
      </c>
      <c r="C63" s="62"/>
      <c r="D63" s="62"/>
      <c r="E63" s="62"/>
      <c r="F63" s="62"/>
      <c r="G63" s="62"/>
      <c r="H63" s="6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3"/>
  <sheetViews>
    <sheetView topLeftCell="A25" workbookViewId="0">
      <selection activeCell="A16" sqref="A16"/>
    </sheetView>
  </sheetViews>
  <sheetFormatPr defaultRowHeight="15" x14ac:dyDescent="0.25"/>
  <cols>
    <col min="1" max="1" width="50" customWidth="1"/>
    <col min="2" max="5" width="16" customWidth="1"/>
  </cols>
  <sheetData>
    <row r="1" spans="1:4" x14ac:dyDescent="0.25">
      <c r="A1" t="s">
        <v>110</v>
      </c>
    </row>
    <row r="2" spans="1:4" x14ac:dyDescent="0.25">
      <c r="A2" t="s">
        <v>111</v>
      </c>
    </row>
    <row r="3" spans="1:4" x14ac:dyDescent="0.25">
      <c r="A3" t="s">
        <v>112</v>
      </c>
    </row>
    <row r="4" spans="1:4" x14ac:dyDescent="0.25">
      <c r="A4" t="s">
        <v>113</v>
      </c>
    </row>
    <row r="5" spans="1:4" x14ac:dyDescent="0.25">
      <c r="A5" s="11" t="s">
        <v>114</v>
      </c>
    </row>
    <row r="7" spans="1:4" ht="15" customHeight="1" x14ac:dyDescent="0.25">
      <c r="A7" s="12" t="s">
        <v>8</v>
      </c>
      <c r="B7" s="12" t="s">
        <v>115</v>
      </c>
      <c r="C7" s="12" t="s">
        <v>116</v>
      </c>
      <c r="D7" s="12" t="s">
        <v>117</v>
      </c>
    </row>
    <row r="8" spans="1:4" ht="15" customHeight="1" x14ac:dyDescent="0.25">
      <c r="A8" s="1" t="s">
        <v>118</v>
      </c>
      <c r="B8" s="1"/>
      <c r="C8" s="12"/>
      <c r="D8" s="12"/>
    </row>
    <row r="9" spans="1:4" ht="15" customHeight="1" x14ac:dyDescent="0.25">
      <c r="A9" s="8" t="s">
        <v>119</v>
      </c>
      <c r="B9" s="19"/>
      <c r="C9" s="19"/>
      <c r="D9" s="19"/>
    </row>
    <row r="10" spans="1:4" ht="15" customHeight="1" x14ac:dyDescent="0.25">
      <c r="A10" s="8" t="s">
        <v>120</v>
      </c>
      <c r="B10" s="19"/>
      <c r="C10" s="19"/>
      <c r="D10" s="19"/>
    </row>
    <row r="11" spans="1:4" ht="15" customHeight="1" x14ac:dyDescent="0.25">
      <c r="A11" s="8" t="s">
        <v>121</v>
      </c>
      <c r="B11" s="19"/>
      <c r="C11" s="19"/>
      <c r="D11" s="19"/>
    </row>
    <row r="12" spans="1:4" ht="15" customHeight="1" x14ac:dyDescent="0.25">
      <c r="A12" s="8" t="s">
        <v>122</v>
      </c>
      <c r="B12" s="19"/>
      <c r="C12" s="19"/>
      <c r="D12" s="19"/>
    </row>
    <row r="13" spans="1:4" ht="15" customHeight="1" x14ac:dyDescent="0.25">
      <c r="A13" s="8" t="s">
        <v>123</v>
      </c>
      <c r="B13" s="19"/>
      <c r="C13" s="19"/>
      <c r="D13" s="19"/>
    </row>
    <row r="14" spans="1:4" ht="15" customHeight="1" x14ac:dyDescent="0.25">
      <c r="A14" s="8" t="s">
        <v>124</v>
      </c>
      <c r="B14" s="19"/>
      <c r="C14" s="19"/>
      <c r="D14" s="19"/>
    </row>
    <row r="15" spans="1:4" ht="15" customHeight="1" x14ac:dyDescent="0.25">
      <c r="A15" s="8" t="s">
        <v>125</v>
      </c>
      <c r="B15" s="19"/>
      <c r="C15" s="19"/>
      <c r="D15" s="19"/>
    </row>
    <row r="16" spans="1:4" ht="15" customHeight="1" x14ac:dyDescent="0.25">
      <c r="A16" s="8" t="s">
        <v>126</v>
      </c>
      <c r="B16" s="19"/>
      <c r="C16" s="19"/>
      <c r="D16" s="19"/>
    </row>
    <row r="17" spans="1:4" ht="15" customHeight="1" x14ac:dyDescent="0.25">
      <c r="A17" s="8" t="s">
        <v>127</v>
      </c>
      <c r="B17" s="19"/>
      <c r="C17" s="19"/>
      <c r="D17" s="19"/>
    </row>
    <row r="18" spans="1:4" ht="15" customHeight="1" x14ac:dyDescent="0.25">
      <c r="A18" s="8" t="s">
        <v>128</v>
      </c>
      <c r="B18" s="19"/>
      <c r="C18" s="19"/>
      <c r="D18" s="19"/>
    </row>
    <row r="19" spans="1:4" ht="15" customHeight="1" x14ac:dyDescent="0.25">
      <c r="A19" s="1" t="s">
        <v>129</v>
      </c>
      <c r="B19" s="20"/>
      <c r="C19" s="21"/>
      <c r="D19" s="21"/>
    </row>
    <row r="20" spans="1:4" ht="15" customHeight="1" x14ac:dyDescent="0.25">
      <c r="A20" s="8" t="s">
        <v>130</v>
      </c>
      <c r="B20" s="19"/>
      <c r="C20" s="19"/>
      <c r="D20" s="19"/>
    </row>
    <row r="21" spans="1:4" ht="15" customHeight="1" x14ac:dyDescent="0.25">
      <c r="A21" s="8" t="s">
        <v>131</v>
      </c>
      <c r="B21" s="19"/>
      <c r="C21" s="19"/>
      <c r="D21" s="19"/>
    </row>
    <row r="22" spans="1:4" ht="15" customHeight="1" x14ac:dyDescent="0.25">
      <c r="A22" s="8" t="s">
        <v>132</v>
      </c>
      <c r="B22" s="19"/>
      <c r="C22" s="19"/>
      <c r="D22" s="19"/>
    </row>
    <row r="23" spans="1:4" ht="15" customHeight="1" x14ac:dyDescent="0.25">
      <c r="A23" s="8" t="s">
        <v>133</v>
      </c>
      <c r="B23" s="19"/>
      <c r="C23" s="19"/>
      <c r="D23" s="19"/>
    </row>
    <row r="24" spans="1:4" ht="15" customHeight="1" x14ac:dyDescent="0.25">
      <c r="A24" s="8" t="s">
        <v>134</v>
      </c>
      <c r="B24" s="19"/>
      <c r="C24" s="19"/>
      <c r="D24" s="19"/>
    </row>
    <row r="25" spans="1:4" ht="15" customHeight="1" x14ac:dyDescent="0.25">
      <c r="A25" s="8" t="s">
        <v>135</v>
      </c>
      <c r="B25" s="19"/>
      <c r="C25" s="19"/>
      <c r="D25" s="19"/>
    </row>
    <row r="26" spans="1:4" ht="15" customHeight="1" x14ac:dyDescent="0.25">
      <c r="A26" s="8" t="s">
        <v>136</v>
      </c>
      <c r="B26" s="19"/>
      <c r="C26" s="19"/>
      <c r="D26" s="19"/>
    </row>
    <row r="27" spans="1:4" ht="15" customHeight="1" x14ac:dyDescent="0.25">
      <c r="A27" s="1" t="s">
        <v>137</v>
      </c>
      <c r="B27" s="20"/>
      <c r="C27" s="21"/>
      <c r="D27" s="21"/>
    </row>
    <row r="28" spans="1:4" ht="15" customHeight="1" x14ac:dyDescent="0.25">
      <c r="A28" s="8" t="s">
        <v>138</v>
      </c>
      <c r="B28" s="19"/>
      <c r="C28" s="19"/>
      <c r="D28" s="19"/>
    </row>
    <row r="29" spans="1:4" ht="15" customHeight="1" x14ac:dyDescent="0.25">
      <c r="A29" s="1" t="s">
        <v>139</v>
      </c>
      <c r="B29" s="20"/>
      <c r="C29" s="21"/>
      <c r="D29" s="21"/>
    </row>
    <row r="30" spans="1:4" ht="15" customHeight="1" x14ac:dyDescent="0.25">
      <c r="A30" s="8" t="s">
        <v>140</v>
      </c>
      <c r="B30" s="19"/>
      <c r="C30" s="19"/>
      <c r="D30" s="19"/>
    </row>
    <row r="31" spans="1:4" ht="15" customHeight="1" x14ac:dyDescent="0.25">
      <c r="A31" s="8" t="s">
        <v>141</v>
      </c>
      <c r="B31" s="19"/>
      <c r="C31" s="19"/>
      <c r="D31" s="19"/>
    </row>
    <row r="32" spans="1:4" ht="15" customHeight="1" x14ac:dyDescent="0.25">
      <c r="A32" s="8" t="s">
        <v>142</v>
      </c>
      <c r="B32" s="19"/>
      <c r="C32" s="19"/>
      <c r="D32" s="19"/>
    </row>
    <row r="33" spans="1:4" ht="15" customHeight="1" x14ac:dyDescent="0.25">
      <c r="A33" s="8" t="s">
        <v>143</v>
      </c>
      <c r="B33" s="19"/>
      <c r="C33" s="19"/>
      <c r="D33" s="19"/>
    </row>
    <row r="34" spans="1:4" ht="15" customHeight="1" x14ac:dyDescent="0.25">
      <c r="A34" s="8" t="s">
        <v>144</v>
      </c>
      <c r="B34" s="19"/>
      <c r="C34" s="19"/>
      <c r="D34" s="19"/>
    </row>
    <row r="35" spans="1:4" ht="15" customHeight="1" x14ac:dyDescent="0.25">
      <c r="A35" s="8" t="s">
        <v>145</v>
      </c>
      <c r="B35" s="19"/>
      <c r="C35" s="19"/>
      <c r="D35" s="19"/>
    </row>
    <row r="36" spans="1:4" ht="15" customHeight="1" x14ac:dyDescent="0.25">
      <c r="A36" s="1" t="s">
        <v>146</v>
      </c>
      <c r="B36" s="20"/>
      <c r="C36" s="21"/>
      <c r="D36" s="21"/>
    </row>
    <row r="37" spans="1:4" ht="15" customHeight="1" x14ac:dyDescent="0.25">
      <c r="A37" s="8" t="s">
        <v>147</v>
      </c>
      <c r="B37" s="19"/>
      <c r="C37" s="19"/>
      <c r="D37" s="19"/>
    </row>
    <row r="38" spans="1:4" ht="15" customHeight="1" x14ac:dyDescent="0.25">
      <c r="A38" s="8" t="s">
        <v>148</v>
      </c>
      <c r="B38" s="19"/>
      <c r="C38" s="19"/>
      <c r="D38" s="19"/>
    </row>
    <row r="39" spans="1:4" ht="15" customHeight="1" x14ac:dyDescent="0.25">
      <c r="A39" s="8" t="s">
        <v>149</v>
      </c>
      <c r="B39" s="19"/>
      <c r="C39" s="19"/>
      <c r="D39" s="19"/>
    </row>
    <row r="40" spans="1:4" ht="15" customHeight="1" x14ac:dyDescent="0.25">
      <c r="A40" s="8" t="s">
        <v>150</v>
      </c>
      <c r="B40" s="19"/>
      <c r="C40" s="19"/>
      <c r="D40" s="19"/>
    </row>
    <row r="41" spans="1:4" ht="15" customHeight="1" x14ac:dyDescent="0.25">
      <c r="A41" s="8" t="s">
        <v>151</v>
      </c>
      <c r="B41" s="19"/>
      <c r="C41" s="19"/>
      <c r="D41" s="19"/>
    </row>
    <row r="42" spans="1:4" ht="15" customHeight="1" x14ac:dyDescent="0.25">
      <c r="A42" s="8" t="s">
        <v>152</v>
      </c>
      <c r="B42" s="19"/>
      <c r="C42" s="19"/>
      <c r="D42" s="19"/>
    </row>
    <row r="43" spans="1:4" ht="15" customHeight="1" x14ac:dyDescent="0.25">
      <c r="A43" s="1" t="s">
        <v>153</v>
      </c>
      <c r="B43" s="20"/>
      <c r="C43" s="21"/>
      <c r="D43" s="21"/>
    </row>
    <row r="44" spans="1:4" ht="15" customHeight="1" x14ac:dyDescent="0.25">
      <c r="A44" s="8" t="s">
        <v>154</v>
      </c>
      <c r="B44" s="19"/>
      <c r="C44" s="19"/>
      <c r="D44" s="19"/>
    </row>
    <row r="45" spans="1:4" ht="15" customHeight="1" x14ac:dyDescent="0.25">
      <c r="A45" s="8" t="s">
        <v>155</v>
      </c>
      <c r="B45" s="19"/>
      <c r="C45" s="19"/>
      <c r="D45" s="19"/>
    </row>
    <row r="46" spans="1:4" ht="15" customHeight="1" x14ac:dyDescent="0.25">
      <c r="A46" s="8" t="s">
        <v>156</v>
      </c>
      <c r="B46" s="19"/>
      <c r="C46" s="19"/>
      <c r="D46" s="19"/>
    </row>
    <row r="47" spans="1:4" ht="15" customHeight="1" x14ac:dyDescent="0.25">
      <c r="A47" s="8" t="s">
        <v>157</v>
      </c>
      <c r="B47" s="19"/>
      <c r="C47" s="19"/>
      <c r="D47" s="19"/>
    </row>
    <row r="49" spans="1:5" x14ac:dyDescent="0.25">
      <c r="A49" s="11" t="s">
        <v>158</v>
      </c>
    </row>
    <row r="50" spans="1:5" ht="15" customHeight="1" x14ac:dyDescent="0.25">
      <c r="A50" s="13" t="s">
        <v>159</v>
      </c>
      <c r="B50" s="13" t="s">
        <v>160</v>
      </c>
      <c r="C50" s="14" t="s">
        <v>115</v>
      </c>
      <c r="D50" s="15"/>
      <c r="E50" s="16"/>
    </row>
    <row r="51" spans="1:5" x14ac:dyDescent="0.25">
      <c r="A51" s="18" t="s">
        <v>319</v>
      </c>
      <c r="B51" s="18" t="s">
        <v>320</v>
      </c>
      <c r="C51" s="18"/>
      <c r="D51" s="2" t="s">
        <v>321</v>
      </c>
    </row>
    <row r="52" spans="1:5" x14ac:dyDescent="0.25">
      <c r="A52" s="18" t="s">
        <v>322</v>
      </c>
      <c r="B52" s="18" t="s">
        <v>323</v>
      </c>
      <c r="C52" s="18"/>
      <c r="D52" s="2" t="s">
        <v>324</v>
      </c>
    </row>
    <row r="53" spans="1:5" x14ac:dyDescent="0.25">
      <c r="A53" s="18"/>
      <c r="B53" s="18"/>
      <c r="C53" s="18"/>
      <c r="D53"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BC57D-18AD-4E4F-9FE5-DDF46BDDB732}">
  <dimension ref="A1:S78"/>
  <sheetViews>
    <sheetView topLeftCell="A4" workbookViewId="0">
      <selection activeCell="E12" sqref="E12"/>
    </sheetView>
  </sheetViews>
  <sheetFormatPr defaultRowHeight="15" x14ac:dyDescent="0.25"/>
  <cols>
    <col min="1" max="1" width="14.42578125" style="5" customWidth="1"/>
    <col min="2" max="2" width="18.85546875" style="5" customWidth="1"/>
    <col min="3" max="4" width="20.42578125" style="5" customWidth="1"/>
    <col min="5" max="5" width="22.5703125" style="5" customWidth="1"/>
    <col min="6" max="6" width="24.5703125" style="5" customWidth="1"/>
    <col min="7" max="10" width="20.7109375" style="5" customWidth="1"/>
    <col min="11" max="11" width="27.42578125" style="5" customWidth="1"/>
    <col min="12" max="12" width="27.28515625" style="5" customWidth="1"/>
    <col min="13" max="13" width="29.140625" style="5" customWidth="1"/>
    <col min="14" max="14" width="23.85546875" style="5" customWidth="1"/>
    <col min="15" max="15" width="20.5703125" style="5" customWidth="1"/>
    <col min="16" max="16" width="22.5703125" style="5" customWidth="1"/>
    <col min="17" max="18" width="20.7109375" style="5" customWidth="1"/>
    <col min="19" max="19" width="18.28515625" style="5" customWidth="1"/>
    <col min="20" max="16384" width="9.140625" style="5"/>
  </cols>
  <sheetData>
    <row r="1" spans="1:19" x14ac:dyDescent="0.25">
      <c r="A1" s="3" t="s">
        <v>161</v>
      </c>
    </row>
    <row r="4" spans="1:19" x14ac:dyDescent="0.25">
      <c r="A4" s="3" t="s">
        <v>162</v>
      </c>
      <c r="B4" s="3" t="s">
        <v>163</v>
      </c>
      <c r="C4" s="3" t="s">
        <v>164</v>
      </c>
      <c r="D4" s="3" t="s">
        <v>193</v>
      </c>
      <c r="E4" s="3" t="s">
        <v>165</v>
      </c>
      <c r="F4" s="3" t="s">
        <v>194</v>
      </c>
      <c r="G4" s="72" t="s">
        <v>195</v>
      </c>
      <c r="H4" s="72"/>
      <c r="I4" s="72"/>
      <c r="J4" s="72"/>
      <c r="K4" s="17" t="s">
        <v>196</v>
      </c>
      <c r="L4" s="3" t="s">
        <v>166</v>
      </c>
      <c r="M4" s="72" t="s">
        <v>197</v>
      </c>
      <c r="N4" s="72"/>
      <c r="O4" s="72"/>
      <c r="P4" s="72"/>
      <c r="Q4" s="3" t="s">
        <v>5</v>
      </c>
      <c r="R4" s="3" t="s">
        <v>167</v>
      </c>
      <c r="S4" s="3" t="s">
        <v>356</v>
      </c>
    </row>
    <row r="5" spans="1:19" x14ac:dyDescent="0.25">
      <c r="A5" s="3" t="s">
        <v>169</v>
      </c>
      <c r="B5" s="3"/>
      <c r="C5" s="3"/>
      <c r="D5" s="3" t="str">
        <f>IF(ISTEXT(F6),"(NB! Velg tiltakskategori under)","")</f>
        <v>(NB! Velg tiltakskategori under)</v>
      </c>
      <c r="E5" s="3" t="s">
        <v>198</v>
      </c>
      <c r="F5" s="3" t="s">
        <v>198</v>
      </c>
      <c r="G5" s="72" t="s">
        <v>199</v>
      </c>
      <c r="H5" s="72"/>
      <c r="I5" s="72"/>
      <c r="J5" s="72"/>
      <c r="K5" s="3" t="s">
        <v>200</v>
      </c>
      <c r="L5" s="3" t="s">
        <v>198</v>
      </c>
      <c r="M5" s="27" t="s">
        <v>201</v>
      </c>
      <c r="N5" s="3" t="s">
        <v>202</v>
      </c>
      <c r="O5" s="3" t="s">
        <v>203</v>
      </c>
      <c r="P5" s="3" t="s">
        <v>204</v>
      </c>
    </row>
    <row r="6" spans="1:19" s="62" customFormat="1" x14ac:dyDescent="0.25">
      <c r="A6" s="37" t="s">
        <v>170</v>
      </c>
      <c r="B6" s="66" t="s">
        <v>334</v>
      </c>
      <c r="C6" s="66" t="s">
        <v>325</v>
      </c>
      <c r="D6" s="66" t="s">
        <v>215</v>
      </c>
      <c r="E6" s="66" t="s">
        <v>335</v>
      </c>
      <c r="F6" s="66" t="s">
        <v>353</v>
      </c>
      <c r="G6" s="67" t="s">
        <v>336</v>
      </c>
      <c r="H6" s="67" t="s">
        <v>326</v>
      </c>
      <c r="I6" s="67" t="s">
        <v>337</v>
      </c>
      <c r="J6" s="67" t="s">
        <v>338</v>
      </c>
      <c r="K6" s="66" t="s">
        <v>358</v>
      </c>
      <c r="L6" s="66"/>
      <c r="M6" s="66" t="s">
        <v>339</v>
      </c>
      <c r="N6" s="66"/>
      <c r="O6" s="66"/>
      <c r="P6" s="66"/>
      <c r="Q6" s="66"/>
      <c r="R6" s="68" t="s">
        <v>359</v>
      </c>
      <c r="S6" s="69" t="s">
        <v>360</v>
      </c>
    </row>
    <row r="7" spans="1:19" s="62" customFormat="1" x14ac:dyDescent="0.25">
      <c r="A7" s="37" t="s">
        <v>171</v>
      </c>
      <c r="B7" s="66" t="s">
        <v>327</v>
      </c>
      <c r="C7" s="66" t="s">
        <v>325</v>
      </c>
      <c r="D7" s="66" t="s">
        <v>240</v>
      </c>
      <c r="E7" s="66" t="s">
        <v>340</v>
      </c>
      <c r="F7" s="66" t="s">
        <v>341</v>
      </c>
      <c r="G7" s="67" t="s">
        <v>342</v>
      </c>
      <c r="H7" s="67" t="s">
        <v>343</v>
      </c>
      <c r="I7" s="67" t="s">
        <v>328</v>
      </c>
      <c r="J7" s="67" t="s">
        <v>329</v>
      </c>
      <c r="K7" s="66" t="s">
        <v>358</v>
      </c>
      <c r="L7" s="66"/>
      <c r="M7" s="66" t="s">
        <v>330</v>
      </c>
      <c r="N7" s="66"/>
      <c r="O7" s="66"/>
      <c r="P7" s="66"/>
      <c r="Q7" s="66" t="s">
        <v>331</v>
      </c>
      <c r="R7" s="70">
        <v>380000</v>
      </c>
      <c r="S7" s="66" t="s">
        <v>357</v>
      </c>
    </row>
    <row r="8" spans="1:19" s="71" customFormat="1" x14ac:dyDescent="0.25">
      <c r="A8" s="37" t="s">
        <v>205</v>
      </c>
      <c r="B8" s="66" t="s">
        <v>332</v>
      </c>
      <c r="C8" s="66"/>
      <c r="D8" s="66" t="s">
        <v>273</v>
      </c>
      <c r="E8" s="66" t="s">
        <v>362</v>
      </c>
      <c r="F8" s="66" t="s">
        <v>363</v>
      </c>
      <c r="G8" s="67" t="s">
        <v>364</v>
      </c>
      <c r="H8" s="67"/>
      <c r="I8" s="67"/>
      <c r="J8" s="67"/>
      <c r="K8" s="66" t="s">
        <v>358</v>
      </c>
      <c r="L8" s="66"/>
      <c r="M8" s="66" t="s">
        <v>333</v>
      </c>
      <c r="N8" s="66"/>
      <c r="O8" s="66"/>
      <c r="P8" s="66"/>
      <c r="Q8" s="66" t="s">
        <v>365</v>
      </c>
      <c r="R8" s="35">
        <v>150000</v>
      </c>
      <c r="S8" s="68" t="s">
        <v>357</v>
      </c>
    </row>
    <row r="9" spans="1:19" x14ac:dyDescent="0.25">
      <c r="A9" s="3"/>
      <c r="R9" s="29"/>
      <c r="S9" s="29"/>
    </row>
    <row r="10" spans="1:19" x14ac:dyDescent="0.25">
      <c r="A10" s="3" t="s">
        <v>172</v>
      </c>
      <c r="R10" s="29"/>
      <c r="S10" s="29"/>
    </row>
    <row r="11" spans="1:19" x14ac:dyDescent="0.25">
      <c r="A11" s="3" t="s">
        <v>170</v>
      </c>
      <c r="B11" s="5" t="s">
        <v>344</v>
      </c>
      <c r="C11" s="5" t="s">
        <v>325</v>
      </c>
      <c r="D11" s="5" t="s">
        <v>215</v>
      </c>
      <c r="E11" s="5" t="s">
        <v>335</v>
      </c>
      <c r="F11" s="5" t="s">
        <v>345</v>
      </c>
      <c r="G11" s="30"/>
      <c r="H11" s="30"/>
      <c r="I11" s="30"/>
      <c r="J11" s="30"/>
      <c r="K11" s="30"/>
      <c r="L11" s="3"/>
      <c r="M11" s="3"/>
      <c r="N11" s="3"/>
      <c r="O11" s="3"/>
      <c r="P11" s="3"/>
      <c r="Q11" s="3"/>
    </row>
    <row r="12" spans="1:19" s="32" customFormat="1" x14ac:dyDescent="0.25">
      <c r="A12" s="31"/>
      <c r="G12" s="34"/>
      <c r="H12" s="34"/>
      <c r="I12" s="34"/>
      <c r="J12" s="34"/>
      <c r="K12" s="34"/>
      <c r="L12" s="31"/>
      <c r="M12" s="31"/>
      <c r="N12" s="31"/>
      <c r="O12" s="31"/>
      <c r="P12" s="31"/>
      <c r="Q12" s="31"/>
    </row>
    <row r="13" spans="1:19" x14ac:dyDescent="0.25">
      <c r="A13" s="3"/>
      <c r="F13" s="6" t="s">
        <v>206</v>
      </c>
      <c r="G13" s="32"/>
      <c r="H13" s="32"/>
      <c r="I13" s="32"/>
      <c r="J13" s="32"/>
      <c r="K13" s="32"/>
    </row>
    <row r="14" spans="1:19" x14ac:dyDescent="0.25">
      <c r="A14" s="3"/>
      <c r="F14" s="6"/>
      <c r="G14" s="32"/>
      <c r="H14" s="32"/>
      <c r="I14" s="32"/>
      <c r="J14" s="32"/>
      <c r="K14" s="32"/>
    </row>
    <row r="15" spans="1:19" x14ac:dyDescent="0.25">
      <c r="A15" s="3" t="s">
        <v>161</v>
      </c>
      <c r="B15" s="3" t="s">
        <v>173</v>
      </c>
      <c r="C15" s="3"/>
      <c r="D15" s="3"/>
      <c r="E15" s="3"/>
      <c r="F15" s="3" t="s">
        <v>174</v>
      </c>
      <c r="G15" s="3"/>
      <c r="J15" s="17" t="s">
        <v>175</v>
      </c>
    </row>
    <row r="16" spans="1:19" ht="15" customHeight="1" x14ac:dyDescent="0.25">
      <c r="A16" s="3"/>
      <c r="B16" s="3" t="s">
        <v>66</v>
      </c>
      <c r="C16" s="3" t="s">
        <v>67</v>
      </c>
      <c r="D16" s="3" t="s">
        <v>68</v>
      </c>
      <c r="E16" s="3"/>
      <c r="F16" s="3" t="s">
        <v>66</v>
      </c>
      <c r="G16" s="3" t="s">
        <v>67</v>
      </c>
      <c r="H16" s="3" t="s">
        <v>68</v>
      </c>
      <c r="I16" s="3"/>
    </row>
    <row r="17" spans="1:10" ht="15" customHeight="1" x14ac:dyDescent="0.25">
      <c r="A17" s="3" t="s">
        <v>169</v>
      </c>
      <c r="D17" s="3"/>
      <c r="E17" s="3"/>
      <c r="F17" s="3"/>
      <c r="G17" s="3"/>
      <c r="H17" s="3"/>
      <c r="I17" s="3"/>
      <c r="J17" s="3"/>
    </row>
    <row r="18" spans="1:10" ht="15" customHeight="1" x14ac:dyDescent="0.25">
      <c r="A18" s="3" t="s">
        <v>170</v>
      </c>
      <c r="B18" s="3" t="s">
        <v>346</v>
      </c>
      <c r="C18" s="3" t="s">
        <v>346</v>
      </c>
      <c r="D18" s="3" t="s">
        <v>346</v>
      </c>
      <c r="E18" s="3"/>
      <c r="F18" s="4" t="s">
        <v>352</v>
      </c>
      <c r="G18" s="4" t="s">
        <v>352</v>
      </c>
      <c r="H18" s="4" t="s">
        <v>352</v>
      </c>
      <c r="I18" s="3"/>
      <c r="J18" s="4" t="s">
        <v>348</v>
      </c>
    </row>
    <row r="19" spans="1:10" ht="15" customHeight="1" x14ac:dyDescent="0.25">
      <c r="A19" s="3" t="s">
        <v>171</v>
      </c>
      <c r="C19" s="3"/>
      <c r="D19" s="3" t="s">
        <v>346</v>
      </c>
      <c r="E19" s="3"/>
      <c r="F19" s="3"/>
      <c r="G19" s="3"/>
      <c r="H19" s="4" t="s">
        <v>349</v>
      </c>
      <c r="I19" s="3"/>
      <c r="J19" s="4" t="s">
        <v>350</v>
      </c>
    </row>
    <row r="20" spans="1:10" ht="15" customHeight="1" x14ac:dyDescent="0.25">
      <c r="A20" s="3" t="s">
        <v>205</v>
      </c>
      <c r="B20" s="5" t="s">
        <v>346</v>
      </c>
      <c r="C20" s="5" t="s">
        <v>346</v>
      </c>
      <c r="D20" s="5" t="s">
        <v>346</v>
      </c>
      <c r="F20" s="5" t="s">
        <v>349</v>
      </c>
      <c r="G20" s="5" t="s">
        <v>349</v>
      </c>
      <c r="H20" s="4" t="s">
        <v>349</v>
      </c>
      <c r="J20" s="4" t="s">
        <v>351</v>
      </c>
    </row>
    <row r="21" spans="1:10" ht="15" customHeight="1" x14ac:dyDescent="0.25">
      <c r="A21" s="3"/>
      <c r="B21" s="4"/>
    </row>
    <row r="23" spans="1:10" x14ac:dyDescent="0.25">
      <c r="F23" s="6" t="s">
        <v>207</v>
      </c>
    </row>
    <row r="24" spans="1:10" x14ac:dyDescent="0.25">
      <c r="A24" s="17"/>
      <c r="B24" s="17" t="s">
        <v>162</v>
      </c>
      <c r="C24" s="17"/>
      <c r="D24" s="17"/>
      <c r="E24" s="17"/>
      <c r="F24" s="17" t="s">
        <v>174</v>
      </c>
      <c r="G24" s="17" t="s">
        <v>176</v>
      </c>
      <c r="H24" s="17" t="s">
        <v>168</v>
      </c>
      <c r="I24" s="17" t="s">
        <v>55</v>
      </c>
    </row>
    <row r="25" spans="1:10" ht="30" x14ac:dyDescent="0.25">
      <c r="A25" s="3" t="s">
        <v>177</v>
      </c>
      <c r="B25" s="5" t="s">
        <v>170</v>
      </c>
      <c r="C25" s="5" t="s">
        <v>171</v>
      </c>
      <c r="D25" s="5" t="s">
        <v>205</v>
      </c>
      <c r="F25" s="4" t="s">
        <v>347</v>
      </c>
      <c r="G25" s="9" t="s">
        <v>366</v>
      </c>
      <c r="H25" s="33" t="s">
        <v>360</v>
      </c>
      <c r="I25" s="36"/>
    </row>
    <row r="26" spans="1:10" x14ac:dyDescent="0.25">
      <c r="A26" s="3" t="s">
        <v>178</v>
      </c>
      <c r="B26" s="5" t="s">
        <v>170</v>
      </c>
      <c r="F26" s="4" t="s">
        <v>352</v>
      </c>
      <c r="G26" s="10" t="str">
        <f>R6</f>
        <v>Trolig høye kostnader</v>
      </c>
      <c r="H26" s="33" t="s">
        <v>360</v>
      </c>
    </row>
    <row r="27" spans="1:10" ht="15" customHeight="1" x14ac:dyDescent="0.25">
      <c r="A27" s="3" t="s">
        <v>179</v>
      </c>
      <c r="B27" s="5" t="s">
        <v>170</v>
      </c>
      <c r="C27" s="5" t="s">
        <v>171</v>
      </c>
      <c r="F27" s="4" t="s">
        <v>347</v>
      </c>
      <c r="G27" s="9" t="s">
        <v>361</v>
      </c>
      <c r="H27" s="33" t="s">
        <v>360</v>
      </c>
      <c r="I27" s="36"/>
    </row>
    <row r="28" spans="1:10" x14ac:dyDescent="0.25">
      <c r="A28" s="3"/>
      <c r="F28" s="6"/>
    </row>
    <row r="29" spans="1:10" x14ac:dyDescent="0.25">
      <c r="A29" s="3"/>
      <c r="E29" s="6" t="s">
        <v>180</v>
      </c>
    </row>
    <row r="30" spans="1:10" x14ac:dyDescent="0.25">
      <c r="A30" s="3" t="s">
        <v>181</v>
      </c>
      <c r="E30" s="6" t="s">
        <v>182</v>
      </c>
    </row>
    <row r="31" spans="1:10" x14ac:dyDescent="0.25">
      <c r="A31" s="3" t="s">
        <v>183</v>
      </c>
      <c r="B31" s="3" t="s">
        <v>184</v>
      </c>
      <c r="C31" s="3" t="s">
        <v>185</v>
      </c>
      <c r="D31" s="3" t="s">
        <v>186</v>
      </c>
      <c r="E31" s="3" t="s">
        <v>187</v>
      </c>
      <c r="F31" s="3" t="s">
        <v>5</v>
      </c>
    </row>
    <row r="32" spans="1:10" x14ac:dyDescent="0.25">
      <c r="A32" s="3" t="s">
        <v>188</v>
      </c>
      <c r="F32" s="5" t="s">
        <v>355</v>
      </c>
    </row>
    <row r="33" spans="1:2" x14ac:dyDescent="0.25">
      <c r="A33" s="3" t="s">
        <v>189</v>
      </c>
    </row>
    <row r="36" spans="1:2" x14ac:dyDescent="0.25">
      <c r="A36" s="3" t="s">
        <v>190</v>
      </c>
    </row>
    <row r="37" spans="1:2" x14ac:dyDescent="0.25">
      <c r="A37" s="3" t="s">
        <v>191</v>
      </c>
      <c r="B37" s="5" t="s">
        <v>177</v>
      </c>
    </row>
    <row r="38" spans="1:2" x14ac:dyDescent="0.25">
      <c r="A38" s="3" t="s">
        <v>192</v>
      </c>
      <c r="B38" s="5" t="s">
        <v>354</v>
      </c>
    </row>
    <row r="57" spans="1:8" x14ac:dyDescent="0.25">
      <c r="A57" s="23" t="s">
        <v>208</v>
      </c>
      <c r="B57" s="25"/>
      <c r="C57" s="25"/>
      <c r="D57" s="25"/>
      <c r="E57" s="25"/>
      <c r="F57" s="25"/>
    </row>
    <row r="58" spans="1:8" x14ac:dyDescent="0.25">
      <c r="A58" s="23" t="s">
        <v>209</v>
      </c>
      <c r="B58" s="23" t="s">
        <v>210</v>
      </c>
      <c r="C58" s="24" t="s">
        <v>211</v>
      </c>
      <c r="D58" s="24" t="s">
        <v>212</v>
      </c>
      <c r="E58" s="24" t="s">
        <v>213</v>
      </c>
      <c r="F58" s="24" t="s">
        <v>214</v>
      </c>
      <c r="G58" s="28"/>
      <c r="H58" s="28"/>
    </row>
    <row r="59" spans="1:8" x14ac:dyDescent="0.25">
      <c r="A59" s="25" t="s">
        <v>215</v>
      </c>
      <c r="B59" s="25" t="s">
        <v>216</v>
      </c>
      <c r="C59" s="25" t="s">
        <v>217</v>
      </c>
      <c r="D59" s="25" t="s">
        <v>218</v>
      </c>
      <c r="E59" s="25" t="s">
        <v>219</v>
      </c>
      <c r="F59" s="25" t="s">
        <v>220</v>
      </c>
    </row>
    <row r="60" spans="1:8" x14ac:dyDescent="0.25">
      <c r="A60" s="25" t="s">
        <v>221</v>
      </c>
      <c r="B60" s="26" t="s">
        <v>222</v>
      </c>
      <c r="C60" s="25" t="s">
        <v>223</v>
      </c>
      <c r="D60" s="25" t="s">
        <v>224</v>
      </c>
      <c r="E60" s="25" t="s">
        <v>225</v>
      </c>
      <c r="F60" s="25" t="s">
        <v>226</v>
      </c>
    </row>
    <row r="61" spans="1:8" x14ac:dyDescent="0.25">
      <c r="A61" s="25" t="s">
        <v>227</v>
      </c>
      <c r="B61" s="25" t="s">
        <v>228</v>
      </c>
      <c r="C61" s="25" t="s">
        <v>217</v>
      </c>
      <c r="D61" s="25" t="s">
        <v>229</v>
      </c>
      <c r="E61" s="25" t="s">
        <v>230</v>
      </c>
      <c r="F61" s="25" t="s">
        <v>231</v>
      </c>
    </row>
    <row r="62" spans="1:8" x14ac:dyDescent="0.25">
      <c r="A62" s="25" t="s">
        <v>232</v>
      </c>
      <c r="B62" s="25" t="s">
        <v>233</v>
      </c>
      <c r="C62" s="25" t="s">
        <v>217</v>
      </c>
      <c r="D62" s="25" t="s">
        <v>234</v>
      </c>
      <c r="E62" s="25" t="s">
        <v>235</v>
      </c>
      <c r="F62" s="25" t="s">
        <v>231</v>
      </c>
    </row>
    <row r="63" spans="1:8" x14ac:dyDescent="0.25">
      <c r="A63" s="25" t="s">
        <v>236</v>
      </c>
      <c r="B63" s="25" t="s">
        <v>237</v>
      </c>
      <c r="C63" s="25" t="s">
        <v>217</v>
      </c>
      <c r="D63" s="25" t="s">
        <v>238</v>
      </c>
      <c r="E63" s="25" t="s">
        <v>239</v>
      </c>
      <c r="F63" s="25" t="s">
        <v>231</v>
      </c>
    </row>
    <row r="64" spans="1:8" x14ac:dyDescent="0.25">
      <c r="A64" s="25" t="s">
        <v>240</v>
      </c>
      <c r="B64" s="25" t="s">
        <v>241</v>
      </c>
      <c r="C64" s="25" t="s">
        <v>217</v>
      </c>
      <c r="D64" s="25" t="s">
        <v>242</v>
      </c>
      <c r="E64" s="25" t="s">
        <v>243</v>
      </c>
      <c r="F64" s="25" t="s">
        <v>231</v>
      </c>
    </row>
    <row r="65" spans="1:7" x14ac:dyDescent="0.25">
      <c r="A65" s="25" t="s">
        <v>244</v>
      </c>
      <c r="B65" s="25" t="s">
        <v>245</v>
      </c>
      <c r="C65" s="25" t="s">
        <v>217</v>
      </c>
      <c r="D65" s="25" t="s">
        <v>246</v>
      </c>
      <c r="E65" s="25" t="s">
        <v>247</v>
      </c>
      <c r="F65" s="25" t="s">
        <v>226</v>
      </c>
    </row>
    <row r="66" spans="1:7" x14ac:dyDescent="0.25">
      <c r="A66" s="25" t="s">
        <v>248</v>
      </c>
      <c r="B66" s="25" t="s">
        <v>249</v>
      </c>
      <c r="C66" s="25" t="s">
        <v>250</v>
      </c>
      <c r="D66" s="25" t="s">
        <v>247</v>
      </c>
      <c r="E66" s="25" t="s">
        <v>246</v>
      </c>
      <c r="F66" s="25" t="s">
        <v>251</v>
      </c>
    </row>
    <row r="67" spans="1:7" x14ac:dyDescent="0.25">
      <c r="A67" s="25" t="s">
        <v>252</v>
      </c>
      <c r="B67" s="25" t="s">
        <v>253</v>
      </c>
      <c r="C67" s="25" t="s">
        <v>254</v>
      </c>
      <c r="D67" s="25" t="s">
        <v>247</v>
      </c>
      <c r="E67" s="25" t="s">
        <v>255</v>
      </c>
      <c r="F67" s="25" t="s">
        <v>246</v>
      </c>
    </row>
    <row r="68" spans="1:7" x14ac:dyDescent="0.25">
      <c r="A68" s="25" t="s">
        <v>256</v>
      </c>
      <c r="B68" s="25" t="s">
        <v>257</v>
      </c>
      <c r="C68" s="25" t="s">
        <v>258</v>
      </c>
      <c r="D68" s="25" t="s">
        <v>259</v>
      </c>
      <c r="E68" s="25" t="s">
        <v>226</v>
      </c>
      <c r="F68" s="25" t="s">
        <v>251</v>
      </c>
    </row>
    <row r="69" spans="1:7" x14ac:dyDescent="0.25">
      <c r="A69" s="25" t="s">
        <v>260</v>
      </c>
      <c r="B69" s="25" t="s">
        <v>261</v>
      </c>
      <c r="C69" s="25" t="s">
        <v>262</v>
      </c>
      <c r="D69" s="25" t="s">
        <v>263</v>
      </c>
      <c r="E69" s="25" t="s">
        <v>226</v>
      </c>
      <c r="F69" s="25" t="s">
        <v>251</v>
      </c>
    </row>
    <row r="70" spans="1:7" x14ac:dyDescent="0.25">
      <c r="A70" s="25" t="s">
        <v>264</v>
      </c>
      <c r="B70" s="25" t="s">
        <v>265</v>
      </c>
      <c r="C70" s="25" t="s">
        <v>266</v>
      </c>
      <c r="D70" s="25" t="s">
        <v>267</v>
      </c>
      <c r="E70" s="25" t="s">
        <v>229</v>
      </c>
      <c r="F70" s="25" t="s">
        <v>226</v>
      </c>
    </row>
    <row r="71" spans="1:7" x14ac:dyDescent="0.25">
      <c r="A71" s="25" t="s">
        <v>268</v>
      </c>
      <c r="B71" s="25" t="s">
        <v>269</v>
      </c>
      <c r="C71" s="25" t="s">
        <v>270</v>
      </c>
      <c r="D71" s="25" t="s">
        <v>271</v>
      </c>
      <c r="E71" s="25" t="s">
        <v>272</v>
      </c>
      <c r="F71" s="25" t="s">
        <v>251</v>
      </c>
    </row>
    <row r="72" spans="1:7" x14ac:dyDescent="0.25">
      <c r="A72" s="25" t="s">
        <v>273</v>
      </c>
      <c r="B72" s="25" t="s">
        <v>274</v>
      </c>
      <c r="C72" s="25" t="s">
        <v>275</v>
      </c>
      <c r="D72" s="25" t="s">
        <v>251</v>
      </c>
      <c r="E72" s="25" t="s">
        <v>251</v>
      </c>
      <c r="F72" s="25" t="s">
        <v>251</v>
      </c>
      <c r="G72" s="5" t="s">
        <v>251</v>
      </c>
    </row>
    <row r="73" spans="1:7" x14ac:dyDescent="0.25">
      <c r="A73" s="25"/>
      <c r="B73" s="25"/>
      <c r="C73" s="25"/>
      <c r="D73" s="25"/>
      <c r="E73" s="25"/>
      <c r="F73" s="25"/>
    </row>
    <row r="74" spans="1:7" x14ac:dyDescent="0.25">
      <c r="A74" s="23" t="s">
        <v>276</v>
      </c>
      <c r="B74" s="25"/>
      <c r="C74" s="25"/>
      <c r="D74" s="25"/>
      <c r="E74" s="25"/>
      <c r="F74" s="25"/>
    </row>
    <row r="75" spans="1:7" x14ac:dyDescent="0.25">
      <c r="A75" s="25" t="s">
        <v>277</v>
      </c>
      <c r="B75" s="25"/>
      <c r="C75" s="25"/>
      <c r="D75" s="25"/>
      <c r="E75" s="25"/>
      <c r="F75" s="25"/>
    </row>
    <row r="76" spans="1:7" x14ac:dyDescent="0.25">
      <c r="A76" s="25" t="s">
        <v>278</v>
      </c>
      <c r="B76" s="25"/>
      <c r="C76" s="25"/>
      <c r="D76" s="25"/>
      <c r="E76" s="25"/>
      <c r="F76" s="25"/>
    </row>
    <row r="77" spans="1:7" x14ac:dyDescent="0.25">
      <c r="A77" s="25" t="s">
        <v>279</v>
      </c>
      <c r="B77" s="25"/>
      <c r="C77" s="25"/>
      <c r="D77" s="25"/>
      <c r="E77" s="25"/>
      <c r="F77" s="25" t="s">
        <v>251</v>
      </c>
    </row>
    <row r="78" spans="1:7" x14ac:dyDescent="0.25">
      <c r="A78" s="25" t="s">
        <v>280</v>
      </c>
      <c r="B78" s="25"/>
      <c r="C78" s="25"/>
      <c r="D78" s="25"/>
      <c r="E78" s="25"/>
      <c r="F78" s="25"/>
    </row>
  </sheetData>
  <mergeCells count="3">
    <mergeCell ref="G4:J4"/>
    <mergeCell ref="M4:P4"/>
    <mergeCell ref="G5:J5"/>
  </mergeCells>
  <dataValidations count="4">
    <dataValidation type="list" allowBlank="1" showInputMessage="1" showErrorMessage="1" promptTitle="Tiltakskategori" prompt="Vennligst velg fra nedtrekkslisten" sqref="D6:D7" xr:uid="{4B24F5A8-6A80-4FCF-AC90-1DE3E4B58706}">
      <formula1>$A$45:$A$58</formula1>
    </dataValidation>
    <dataValidation type="list" allowBlank="1" showInputMessage="1" showErrorMessage="1" sqref="K6:K7" xr:uid="{99AD83FF-2CE7-4157-8950-D36103FA9987}">
      <formula1>$A$40:$A$41</formula1>
    </dataValidation>
    <dataValidation type="list" allowBlank="1" showInputMessage="1" showErrorMessage="1" sqref="K8" xr:uid="{93283DB4-8F4C-4D4C-BFB5-EC9204D4D911}">
      <formula1>$A$82:$A$85</formula1>
    </dataValidation>
    <dataValidation type="list" allowBlank="1" showInputMessage="1" showErrorMessage="1" promptTitle="Tiltakskategori" prompt="Vennligst velg fra nedtrekkslisten" sqref="D8" xr:uid="{D7131A3C-4432-4E39-992A-77A0096ECFC9}">
      <formula1>$A$83:$A$96</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17"/>
  <sheetViews>
    <sheetView topLeftCell="Q1" workbookViewId="0">
      <selection sqref="A1:AR1048576"/>
    </sheetView>
  </sheetViews>
  <sheetFormatPr defaultRowHeight="15" x14ac:dyDescent="0.25"/>
  <cols>
    <col min="1" max="1" width="9.28515625" bestFit="1" customWidth="1"/>
    <col min="2" max="2" width="33" bestFit="1" customWidth="1"/>
    <col min="3" max="3" width="45.7109375" bestFit="1" customWidth="1"/>
    <col min="4" max="4" width="15.5703125" bestFit="1" customWidth="1"/>
    <col min="5" max="5" width="23.28515625" bestFit="1" customWidth="1"/>
    <col min="6" max="6" width="7.42578125" bestFit="1" customWidth="1"/>
    <col min="7" max="7" width="16.7109375" bestFit="1" customWidth="1"/>
    <col min="8" max="8" width="10.85546875" bestFit="1" customWidth="1"/>
    <col min="9" max="9" width="156.7109375" bestFit="1" customWidth="1"/>
    <col min="10" max="10" width="10.140625" bestFit="1" customWidth="1"/>
    <col min="11" max="11" width="37.5703125" bestFit="1" customWidth="1"/>
    <col min="13" max="13" width="10.140625" bestFit="1" customWidth="1"/>
    <col min="14" max="14" width="15.140625" bestFit="1" customWidth="1"/>
    <col min="15" max="15" width="6.28515625" bestFit="1" customWidth="1"/>
    <col min="16" max="16" width="19" bestFit="1" customWidth="1"/>
    <col min="17" max="17" width="32.140625" bestFit="1" customWidth="1"/>
    <col min="18" max="18" width="8.140625" bestFit="1" customWidth="1"/>
    <col min="19" max="19" width="11.5703125" bestFit="1" customWidth="1"/>
    <col min="20" max="21" width="11.28515625" bestFit="1" customWidth="1"/>
    <col min="22" max="22" width="7" bestFit="1" customWidth="1"/>
    <col min="23" max="23" width="8" bestFit="1" customWidth="1"/>
    <col min="24" max="24" width="22.28515625" bestFit="1" customWidth="1"/>
    <col min="25" max="25" width="8.5703125" bestFit="1" customWidth="1"/>
    <col min="26" max="26" width="8.7109375" bestFit="1" customWidth="1"/>
    <col min="27" max="27" width="9.42578125" bestFit="1" customWidth="1"/>
    <col min="28" max="28" width="10.28515625" bestFit="1" customWidth="1"/>
    <col min="29" max="29" width="11.7109375" bestFit="1" customWidth="1"/>
    <col min="30" max="30" width="11" bestFit="1" customWidth="1"/>
    <col min="31" max="31" width="10.7109375" bestFit="1" customWidth="1"/>
    <col min="32" max="32" width="15.140625" bestFit="1" customWidth="1"/>
    <col min="33" max="33" width="10.140625" bestFit="1" customWidth="1"/>
    <col min="34" max="34" width="45.28515625" bestFit="1" customWidth="1"/>
    <col min="35" max="35" width="10.5703125" bestFit="1" customWidth="1"/>
    <col min="36" max="36" width="173.42578125" bestFit="1" customWidth="1"/>
    <col min="37" max="37" width="27.85546875" bestFit="1" customWidth="1"/>
    <col min="38" max="38" width="6.140625" bestFit="1" customWidth="1"/>
    <col min="39" max="39" width="10.7109375" bestFit="1" customWidth="1"/>
    <col min="40" max="40" width="10.28515625" bestFit="1" customWidth="1"/>
    <col min="41" max="41" width="9.5703125" bestFit="1" customWidth="1"/>
    <col min="42" max="42" width="12.5703125" bestFit="1" customWidth="1"/>
    <col min="43" max="43" width="11.140625" bestFit="1" customWidth="1"/>
    <col min="44" max="44" width="10.42578125" bestFit="1" customWidth="1"/>
  </cols>
  <sheetData>
    <row r="1" spans="1:56" x14ac:dyDescent="0.25">
      <c r="A1" s="38" t="s">
        <v>367</v>
      </c>
      <c r="B1" s="38" t="s">
        <v>368</v>
      </c>
      <c r="C1" s="38" t="s">
        <v>369</v>
      </c>
      <c r="D1" s="38" t="s">
        <v>370</v>
      </c>
      <c r="E1" s="38" t="s">
        <v>371</v>
      </c>
      <c r="F1" s="38" t="s">
        <v>372</v>
      </c>
      <c r="G1" s="38" t="s">
        <v>373</v>
      </c>
      <c r="H1" s="38" t="s">
        <v>374</v>
      </c>
      <c r="I1" s="38" t="s">
        <v>375</v>
      </c>
      <c r="J1" s="39" t="s">
        <v>376</v>
      </c>
      <c r="K1" s="38" t="s">
        <v>377</v>
      </c>
      <c r="L1" s="38" t="s">
        <v>378</v>
      </c>
      <c r="M1" s="38" t="s">
        <v>379</v>
      </c>
      <c r="N1" s="38" t="s">
        <v>380</v>
      </c>
      <c r="O1" s="38" t="s">
        <v>381</v>
      </c>
      <c r="P1" s="38" t="s">
        <v>382</v>
      </c>
      <c r="Q1" s="38" t="s">
        <v>383</v>
      </c>
      <c r="R1" s="38" t="s">
        <v>384</v>
      </c>
      <c r="S1" s="38" t="s">
        <v>385</v>
      </c>
      <c r="T1" s="38" t="s">
        <v>386</v>
      </c>
      <c r="U1" s="38" t="s">
        <v>387</v>
      </c>
      <c r="V1" s="38" t="s">
        <v>388</v>
      </c>
      <c r="W1" s="38" t="s">
        <v>389</v>
      </c>
      <c r="X1" s="38" t="s">
        <v>390</v>
      </c>
      <c r="Y1" s="38" t="s">
        <v>391</v>
      </c>
      <c r="Z1" s="38" t="s">
        <v>392</v>
      </c>
      <c r="AA1" s="38" t="s">
        <v>393</v>
      </c>
      <c r="AB1" s="38" t="s">
        <v>394</v>
      </c>
      <c r="AC1" s="38" t="s">
        <v>395</v>
      </c>
      <c r="AD1" s="38" t="s">
        <v>396</v>
      </c>
      <c r="AE1" s="38" t="s">
        <v>397</v>
      </c>
      <c r="AF1" s="38" t="s">
        <v>398</v>
      </c>
      <c r="AG1" s="39" t="s">
        <v>399</v>
      </c>
      <c r="AH1" s="38" t="s">
        <v>400</v>
      </c>
      <c r="AI1" s="38" t="s">
        <v>401</v>
      </c>
      <c r="AJ1" s="38" t="s">
        <v>402</v>
      </c>
      <c r="AK1" s="38" t="s">
        <v>37</v>
      </c>
      <c r="AL1" s="38" t="s">
        <v>403</v>
      </c>
      <c r="AM1" s="38" t="s">
        <v>404</v>
      </c>
      <c r="AN1" s="38" t="s">
        <v>405</v>
      </c>
      <c r="AO1" s="38" t="s">
        <v>406</v>
      </c>
      <c r="AP1" s="38" t="s">
        <v>407</v>
      </c>
      <c r="AQ1" s="38" t="s">
        <v>408</v>
      </c>
      <c r="AR1" s="38" t="s">
        <v>409</v>
      </c>
      <c r="AS1" s="38" t="s">
        <v>410</v>
      </c>
      <c r="AT1" s="38" t="s">
        <v>411</v>
      </c>
      <c r="AU1" s="38" t="s">
        <v>412</v>
      </c>
      <c r="AV1" s="38" t="s">
        <v>413</v>
      </c>
      <c r="AW1" s="38" t="s">
        <v>414</v>
      </c>
      <c r="AX1" s="38" t="s">
        <v>415</v>
      </c>
      <c r="AY1" s="38" t="s">
        <v>416</v>
      </c>
      <c r="AZ1" s="38" t="s">
        <v>417</v>
      </c>
      <c r="BA1" s="38" t="s">
        <v>418</v>
      </c>
      <c r="BB1" s="38" t="s">
        <v>419</v>
      </c>
      <c r="BC1" s="38" t="s">
        <v>420</v>
      </c>
      <c r="BD1" s="38" t="s">
        <v>421</v>
      </c>
    </row>
    <row r="2" spans="1:56" x14ac:dyDescent="0.25">
      <c r="A2" s="38">
        <v>1</v>
      </c>
      <c r="B2" s="38" t="s">
        <v>422</v>
      </c>
      <c r="C2" s="38" t="s">
        <v>423</v>
      </c>
      <c r="D2" s="38" t="s">
        <v>424</v>
      </c>
      <c r="E2" s="38" t="s">
        <v>73</v>
      </c>
      <c r="F2" s="38" t="s">
        <v>74</v>
      </c>
      <c r="G2" s="38" t="s">
        <v>425</v>
      </c>
      <c r="H2" s="38" t="s">
        <v>426</v>
      </c>
      <c r="I2" s="38" t="s">
        <v>427</v>
      </c>
      <c r="J2" s="40">
        <v>40058</v>
      </c>
      <c r="K2" s="38" t="s">
        <v>428</v>
      </c>
      <c r="L2" s="38" t="s">
        <v>429</v>
      </c>
      <c r="M2" s="38" t="s">
        <v>430</v>
      </c>
      <c r="N2" s="38" t="s">
        <v>431</v>
      </c>
      <c r="O2" s="38">
        <v>0</v>
      </c>
      <c r="P2" s="38" t="s">
        <v>432</v>
      </c>
      <c r="Q2" s="38" t="s">
        <v>427</v>
      </c>
      <c r="R2" s="38" t="s">
        <v>433</v>
      </c>
      <c r="S2" s="38" t="s">
        <v>434</v>
      </c>
      <c r="T2" s="38">
        <v>64.170450000000002</v>
      </c>
      <c r="U2" s="38">
        <v>11.81522</v>
      </c>
      <c r="V2" s="38" t="s">
        <v>435</v>
      </c>
      <c r="W2" s="38">
        <v>7119881</v>
      </c>
      <c r="X2" s="38" t="s">
        <v>436</v>
      </c>
      <c r="Y2" s="38" t="s">
        <v>437</v>
      </c>
      <c r="Z2" s="38" t="s">
        <v>251</v>
      </c>
      <c r="AA2" s="38" t="s">
        <v>438</v>
      </c>
      <c r="AB2" s="38" t="s">
        <v>438</v>
      </c>
      <c r="AC2" s="38" t="s">
        <v>438</v>
      </c>
      <c r="AD2" s="38" t="s">
        <v>438</v>
      </c>
      <c r="AE2" s="38" t="s">
        <v>438</v>
      </c>
      <c r="AF2" s="38" t="s">
        <v>439</v>
      </c>
      <c r="AG2" s="40">
        <v>40058</v>
      </c>
      <c r="AH2" s="38" t="s">
        <v>440</v>
      </c>
      <c r="AI2" s="38" t="s">
        <v>251</v>
      </c>
      <c r="AJ2" s="38" t="s">
        <v>251</v>
      </c>
      <c r="AK2" s="38" t="s">
        <v>251</v>
      </c>
      <c r="AL2" s="38" t="s">
        <v>251</v>
      </c>
      <c r="AM2" s="38" t="s">
        <v>251</v>
      </c>
      <c r="AN2" s="38" t="s">
        <v>441</v>
      </c>
      <c r="AO2" s="38" t="s">
        <v>251</v>
      </c>
      <c r="AP2" s="38" t="s">
        <v>251</v>
      </c>
      <c r="AQ2" s="38" t="s">
        <v>251</v>
      </c>
      <c r="AR2" s="38" t="s">
        <v>251</v>
      </c>
      <c r="AS2" s="38" t="s">
        <v>251</v>
      </c>
      <c r="AT2" s="38" t="s">
        <v>251</v>
      </c>
      <c r="AU2" s="38" t="s">
        <v>251</v>
      </c>
      <c r="AV2" s="38" t="s">
        <v>251</v>
      </c>
      <c r="AW2" s="38" t="s">
        <v>251</v>
      </c>
      <c r="AX2" s="38" t="s">
        <v>251</v>
      </c>
      <c r="AY2" s="38">
        <v>0</v>
      </c>
      <c r="AZ2" s="38" t="s">
        <v>251</v>
      </c>
      <c r="BA2" s="38" t="s">
        <v>251</v>
      </c>
      <c r="BB2" s="38">
        <v>6</v>
      </c>
      <c r="BC2" s="38" t="s">
        <v>442</v>
      </c>
      <c r="BD2" s="38" t="s">
        <v>443</v>
      </c>
    </row>
    <row r="3" spans="1:56" x14ac:dyDescent="0.25">
      <c r="A3" s="38">
        <v>2</v>
      </c>
      <c r="B3" s="38" t="s">
        <v>422</v>
      </c>
      <c r="C3" s="38" t="s">
        <v>423</v>
      </c>
      <c r="D3" s="38" t="s">
        <v>424</v>
      </c>
      <c r="E3" s="38" t="s">
        <v>73</v>
      </c>
      <c r="F3" s="38" t="s">
        <v>74</v>
      </c>
      <c r="G3" s="38" t="s">
        <v>425</v>
      </c>
      <c r="H3" s="38" t="s">
        <v>426</v>
      </c>
      <c r="I3" s="38" t="s">
        <v>444</v>
      </c>
      <c r="J3" s="41">
        <v>40061</v>
      </c>
      <c r="K3" s="38" t="s">
        <v>445</v>
      </c>
      <c r="L3" s="38" t="s">
        <v>446</v>
      </c>
      <c r="M3" s="38" t="s">
        <v>430</v>
      </c>
      <c r="N3" s="38" t="s">
        <v>431</v>
      </c>
      <c r="O3" s="38">
        <v>0</v>
      </c>
      <c r="P3" s="38" t="s">
        <v>432</v>
      </c>
      <c r="Q3" s="38" t="s">
        <v>444</v>
      </c>
      <c r="R3" s="38" t="s">
        <v>433</v>
      </c>
      <c r="S3" s="38" t="s">
        <v>447</v>
      </c>
      <c r="T3" s="38">
        <v>64.073210000000003</v>
      </c>
      <c r="U3" s="38">
        <v>11.59463</v>
      </c>
      <c r="V3" s="38" t="s">
        <v>448</v>
      </c>
      <c r="W3" s="38">
        <v>7109612</v>
      </c>
      <c r="X3" s="38" t="s">
        <v>449</v>
      </c>
      <c r="Y3" s="38" t="s">
        <v>437</v>
      </c>
      <c r="Z3" s="38" t="s">
        <v>251</v>
      </c>
      <c r="AA3" s="38" t="s">
        <v>438</v>
      </c>
      <c r="AB3" s="38" t="s">
        <v>438</v>
      </c>
      <c r="AC3" s="38" t="s">
        <v>438</v>
      </c>
      <c r="AD3" s="38" t="s">
        <v>438</v>
      </c>
      <c r="AE3" s="38" t="s">
        <v>438</v>
      </c>
      <c r="AF3" s="38" t="s">
        <v>439</v>
      </c>
      <c r="AG3" s="40">
        <v>40061</v>
      </c>
      <c r="AH3" s="38" t="s">
        <v>450</v>
      </c>
      <c r="AI3" s="38" t="s">
        <v>251</v>
      </c>
      <c r="AJ3" s="38" t="s">
        <v>251</v>
      </c>
      <c r="AK3" s="38" t="s">
        <v>251</v>
      </c>
      <c r="AL3" s="38" t="s">
        <v>251</v>
      </c>
      <c r="AM3" s="38" t="s">
        <v>251</v>
      </c>
      <c r="AN3" s="38" t="s">
        <v>451</v>
      </c>
      <c r="AO3" s="38" t="s">
        <v>251</v>
      </c>
      <c r="AP3" s="38" t="s">
        <v>251</v>
      </c>
      <c r="AQ3" s="38" t="s">
        <v>251</v>
      </c>
      <c r="AR3" s="38" t="s">
        <v>251</v>
      </c>
      <c r="AS3" s="38" t="s">
        <v>251</v>
      </c>
      <c r="AT3" s="38" t="s">
        <v>251</v>
      </c>
      <c r="AU3" s="38" t="s">
        <v>251</v>
      </c>
      <c r="AV3" s="38" t="s">
        <v>251</v>
      </c>
      <c r="AW3" s="38" t="s">
        <v>251</v>
      </c>
      <c r="AX3" s="38" t="s">
        <v>251</v>
      </c>
      <c r="AY3" s="38">
        <v>0</v>
      </c>
      <c r="AZ3" s="38" t="s">
        <v>251</v>
      </c>
      <c r="BA3" s="38" t="s">
        <v>251</v>
      </c>
      <c r="BB3" s="38">
        <v>6</v>
      </c>
      <c r="BC3" s="38" t="s">
        <v>442</v>
      </c>
      <c r="BD3" s="38" t="s">
        <v>443</v>
      </c>
    </row>
    <row r="4" spans="1:56" x14ac:dyDescent="0.25">
      <c r="A4" s="38">
        <v>3</v>
      </c>
      <c r="B4" s="38" t="s">
        <v>422</v>
      </c>
      <c r="C4" s="38" t="s">
        <v>423</v>
      </c>
      <c r="D4" s="38" t="s">
        <v>424</v>
      </c>
      <c r="E4" s="38" t="s">
        <v>73</v>
      </c>
      <c r="F4" s="38" t="s">
        <v>74</v>
      </c>
      <c r="G4" s="38" t="s">
        <v>425</v>
      </c>
      <c r="H4" s="38" t="s">
        <v>426</v>
      </c>
      <c r="I4" s="38" t="s">
        <v>452</v>
      </c>
      <c r="J4" s="41">
        <v>40056</v>
      </c>
      <c r="K4" s="38" t="s">
        <v>453</v>
      </c>
      <c r="L4" s="38" t="s">
        <v>429</v>
      </c>
      <c r="M4" s="38" t="s">
        <v>430</v>
      </c>
      <c r="N4" s="38" t="s">
        <v>431</v>
      </c>
      <c r="O4" s="38">
        <v>0</v>
      </c>
      <c r="P4" s="38" t="s">
        <v>432</v>
      </c>
      <c r="Q4" s="38" t="s">
        <v>427</v>
      </c>
      <c r="R4" s="38" t="s">
        <v>433</v>
      </c>
      <c r="S4" s="38" t="s">
        <v>454</v>
      </c>
      <c r="T4" s="38">
        <v>64.179429999999996</v>
      </c>
      <c r="U4" s="38">
        <v>11.81551</v>
      </c>
      <c r="V4" s="38" t="s">
        <v>455</v>
      </c>
      <c r="W4" s="38">
        <v>7120880</v>
      </c>
      <c r="X4" s="38" t="s">
        <v>456</v>
      </c>
      <c r="Y4" s="38" t="s">
        <v>437</v>
      </c>
      <c r="Z4" s="38" t="s">
        <v>251</v>
      </c>
      <c r="AA4" s="38" t="s">
        <v>438</v>
      </c>
      <c r="AB4" s="38" t="s">
        <v>438</v>
      </c>
      <c r="AC4" s="38" t="s">
        <v>438</v>
      </c>
      <c r="AD4" s="38" t="s">
        <v>438</v>
      </c>
      <c r="AE4" s="38" t="s">
        <v>438</v>
      </c>
      <c r="AF4" s="38" t="s">
        <v>439</v>
      </c>
      <c r="AG4" s="38"/>
      <c r="AH4" s="38" t="s">
        <v>457</v>
      </c>
      <c r="AI4" s="38" t="s">
        <v>251</v>
      </c>
      <c r="AJ4" s="38" t="s">
        <v>251</v>
      </c>
      <c r="AK4" s="38" t="s">
        <v>251</v>
      </c>
      <c r="AL4" s="38" t="s">
        <v>251</v>
      </c>
      <c r="AM4" s="38" t="s">
        <v>251</v>
      </c>
      <c r="AN4" s="38" t="s">
        <v>458</v>
      </c>
      <c r="AO4" s="38" t="s">
        <v>251</v>
      </c>
      <c r="AP4" s="38" t="s">
        <v>251</v>
      </c>
      <c r="AQ4" s="38" t="s">
        <v>251</v>
      </c>
      <c r="AR4" s="38" t="s">
        <v>251</v>
      </c>
      <c r="AS4" s="38" t="s">
        <v>251</v>
      </c>
      <c r="AT4" s="38" t="s">
        <v>251</v>
      </c>
      <c r="AU4" s="38" t="s">
        <v>251</v>
      </c>
      <c r="AV4" s="38" t="s">
        <v>251</v>
      </c>
      <c r="AW4" s="38" t="s">
        <v>251</v>
      </c>
      <c r="AX4" s="38" t="s">
        <v>251</v>
      </c>
      <c r="AY4" s="38">
        <v>0</v>
      </c>
      <c r="AZ4" s="38" t="s">
        <v>251</v>
      </c>
      <c r="BA4" s="38" t="s">
        <v>251</v>
      </c>
      <c r="BB4" s="38">
        <v>6</v>
      </c>
      <c r="BC4" s="38" t="s">
        <v>442</v>
      </c>
      <c r="BD4" s="38" t="s">
        <v>443</v>
      </c>
    </row>
    <row r="5" spans="1:56" x14ac:dyDescent="0.25">
      <c r="A5" s="38">
        <v>4</v>
      </c>
      <c r="B5" s="38" t="s">
        <v>422</v>
      </c>
      <c r="C5" s="38" t="s">
        <v>423</v>
      </c>
      <c r="D5" s="38" t="s">
        <v>424</v>
      </c>
      <c r="E5" s="38" t="s">
        <v>73</v>
      </c>
      <c r="F5" s="38" t="s">
        <v>74</v>
      </c>
      <c r="G5" s="38" t="s">
        <v>425</v>
      </c>
      <c r="H5" s="38" t="s">
        <v>426</v>
      </c>
      <c r="I5" s="38" t="s">
        <v>427</v>
      </c>
      <c r="J5" s="41">
        <v>40789</v>
      </c>
      <c r="K5" s="38" t="s">
        <v>459</v>
      </c>
      <c r="L5" s="38" t="s">
        <v>429</v>
      </c>
      <c r="M5" s="38" t="s">
        <v>460</v>
      </c>
      <c r="N5" s="38" t="s">
        <v>461</v>
      </c>
      <c r="O5" s="38">
        <v>0</v>
      </c>
      <c r="P5" s="38" t="s">
        <v>432</v>
      </c>
      <c r="Q5" s="38" t="s">
        <v>427</v>
      </c>
      <c r="R5" s="38" t="s">
        <v>433</v>
      </c>
      <c r="S5" s="38" t="s">
        <v>462</v>
      </c>
      <c r="T5" s="38">
        <v>60.293480000000002</v>
      </c>
      <c r="U5" s="38">
        <v>10.55148</v>
      </c>
      <c r="V5" s="38" t="s">
        <v>463</v>
      </c>
      <c r="W5" s="38">
        <v>6692390</v>
      </c>
      <c r="X5" s="38" t="s">
        <v>464</v>
      </c>
      <c r="Y5" s="38" t="s">
        <v>437</v>
      </c>
      <c r="Z5" s="38" t="s">
        <v>251</v>
      </c>
      <c r="AA5" s="38" t="s">
        <v>438</v>
      </c>
      <c r="AB5" s="38" t="s">
        <v>438</v>
      </c>
      <c r="AC5" s="38" t="s">
        <v>438</v>
      </c>
      <c r="AD5" s="38" t="s">
        <v>438</v>
      </c>
      <c r="AE5" s="38" t="s">
        <v>438</v>
      </c>
      <c r="AF5" s="38" t="s">
        <v>465</v>
      </c>
      <c r="AG5" s="41">
        <v>40789</v>
      </c>
      <c r="AH5" s="38" t="s">
        <v>466</v>
      </c>
      <c r="AI5" s="38" t="s">
        <v>251</v>
      </c>
      <c r="AJ5" s="38" t="s">
        <v>467</v>
      </c>
      <c r="AK5" s="38" t="s">
        <v>251</v>
      </c>
      <c r="AL5" s="38" t="s">
        <v>251</v>
      </c>
      <c r="AM5" s="38" t="s">
        <v>251</v>
      </c>
      <c r="AN5" s="38" t="s">
        <v>468</v>
      </c>
      <c r="AO5" s="38" t="s">
        <v>251</v>
      </c>
      <c r="AP5" s="38" t="s">
        <v>251</v>
      </c>
      <c r="AQ5" s="38" t="s">
        <v>251</v>
      </c>
      <c r="AR5" s="38" t="s">
        <v>251</v>
      </c>
      <c r="AS5" s="38" t="s">
        <v>251</v>
      </c>
      <c r="AT5" s="38" t="s">
        <v>251</v>
      </c>
      <c r="AU5" s="38" t="s">
        <v>251</v>
      </c>
      <c r="AV5" s="38" t="s">
        <v>251</v>
      </c>
      <c r="AW5" s="38" t="s">
        <v>251</v>
      </c>
      <c r="AX5" s="38" t="s">
        <v>251</v>
      </c>
      <c r="AY5" s="38">
        <v>0</v>
      </c>
      <c r="AZ5" s="38" t="s">
        <v>251</v>
      </c>
      <c r="BA5" s="38" t="s">
        <v>251</v>
      </c>
      <c r="BB5" s="38">
        <v>6</v>
      </c>
      <c r="BC5" s="38" t="s">
        <v>442</v>
      </c>
      <c r="BD5" s="38" t="s">
        <v>443</v>
      </c>
    </row>
    <row r="6" spans="1:56" x14ac:dyDescent="0.25">
      <c r="A6" s="38">
        <v>5</v>
      </c>
      <c r="B6" s="38" t="s">
        <v>469</v>
      </c>
      <c r="C6" s="38" t="s">
        <v>470</v>
      </c>
      <c r="D6" s="38" t="s">
        <v>424</v>
      </c>
      <c r="E6" s="38" t="s">
        <v>73</v>
      </c>
      <c r="F6" s="38" t="s">
        <v>74</v>
      </c>
      <c r="G6" s="38" t="s">
        <v>425</v>
      </c>
      <c r="H6" s="38" t="s">
        <v>426</v>
      </c>
      <c r="I6" s="38" t="s">
        <v>471</v>
      </c>
      <c r="J6" s="41">
        <v>41530</v>
      </c>
      <c r="K6" s="38" t="s">
        <v>472</v>
      </c>
      <c r="L6" s="38" t="s">
        <v>473</v>
      </c>
      <c r="M6" s="38" t="s">
        <v>430</v>
      </c>
      <c r="N6" s="38" t="s">
        <v>431</v>
      </c>
      <c r="O6" s="38">
        <v>0</v>
      </c>
      <c r="P6" s="38" t="s">
        <v>432</v>
      </c>
      <c r="Q6" s="38" t="s">
        <v>474</v>
      </c>
      <c r="R6" s="38" t="s">
        <v>433</v>
      </c>
      <c r="S6" s="38" t="s">
        <v>475</v>
      </c>
      <c r="T6" s="38">
        <v>64.09769</v>
      </c>
      <c r="U6" s="38">
        <v>11.65437</v>
      </c>
      <c r="V6" s="38" t="s">
        <v>476</v>
      </c>
      <c r="W6" s="38">
        <v>7112183</v>
      </c>
      <c r="X6" s="38" t="s">
        <v>477</v>
      </c>
      <c r="Y6" s="38" t="s">
        <v>437</v>
      </c>
      <c r="Z6" s="38" t="s">
        <v>251</v>
      </c>
      <c r="AA6" s="38" t="s">
        <v>438</v>
      </c>
      <c r="AB6" s="38" t="s">
        <v>438</v>
      </c>
      <c r="AC6" s="38" t="s">
        <v>438</v>
      </c>
      <c r="AD6" s="38" t="s">
        <v>438</v>
      </c>
      <c r="AE6" s="38" t="s">
        <v>438</v>
      </c>
      <c r="AF6" s="38" t="s">
        <v>478</v>
      </c>
      <c r="AG6" s="41">
        <v>41530</v>
      </c>
      <c r="AH6" s="38" t="s">
        <v>479</v>
      </c>
      <c r="AI6" s="38" t="s">
        <v>251</v>
      </c>
      <c r="AJ6" s="38" t="s">
        <v>251</v>
      </c>
      <c r="AK6" s="38" t="s">
        <v>251</v>
      </c>
      <c r="AL6" s="38" t="s">
        <v>251</v>
      </c>
      <c r="AM6" s="38" t="s">
        <v>251</v>
      </c>
      <c r="AN6" s="38" t="s">
        <v>480</v>
      </c>
      <c r="AO6" s="38" t="s">
        <v>251</v>
      </c>
      <c r="AP6" s="38" t="s">
        <v>251</v>
      </c>
      <c r="AQ6" s="38" t="s">
        <v>251</v>
      </c>
      <c r="AR6" s="38" t="s">
        <v>251</v>
      </c>
      <c r="AS6" s="38" t="s">
        <v>251</v>
      </c>
      <c r="AT6" s="38" t="s">
        <v>251</v>
      </c>
      <c r="AU6" s="38" t="s">
        <v>251</v>
      </c>
      <c r="AV6" s="38" t="s">
        <v>251</v>
      </c>
      <c r="AW6" s="38" t="s">
        <v>251</v>
      </c>
      <c r="AX6" s="38" t="s">
        <v>251</v>
      </c>
      <c r="AY6" s="38">
        <v>0</v>
      </c>
      <c r="AZ6" s="38" t="s">
        <v>251</v>
      </c>
      <c r="BA6" s="38" t="s">
        <v>251</v>
      </c>
      <c r="BB6" s="38">
        <v>55</v>
      </c>
      <c r="BC6" s="38" t="s">
        <v>481</v>
      </c>
      <c r="BD6" s="38" t="s">
        <v>443</v>
      </c>
    </row>
    <row r="7" spans="1:56" x14ac:dyDescent="0.25">
      <c r="A7" s="38">
        <v>6</v>
      </c>
      <c r="B7" s="38" t="s">
        <v>469</v>
      </c>
      <c r="C7" s="38" t="s">
        <v>470</v>
      </c>
      <c r="D7" s="38" t="s">
        <v>424</v>
      </c>
      <c r="E7" s="38" t="s">
        <v>73</v>
      </c>
      <c r="F7" s="38" t="s">
        <v>74</v>
      </c>
      <c r="G7" s="38" t="s">
        <v>425</v>
      </c>
      <c r="H7" s="38" t="s">
        <v>426</v>
      </c>
      <c r="I7" s="38" t="s">
        <v>482</v>
      </c>
      <c r="J7" s="41">
        <v>42609</v>
      </c>
      <c r="K7" s="38" t="s">
        <v>483</v>
      </c>
      <c r="L7" s="38" t="s">
        <v>484</v>
      </c>
      <c r="M7" s="38" t="s">
        <v>430</v>
      </c>
      <c r="N7" s="38" t="s">
        <v>431</v>
      </c>
      <c r="O7" s="38">
        <v>0</v>
      </c>
      <c r="P7" s="38" t="s">
        <v>432</v>
      </c>
      <c r="Q7" s="38" t="s">
        <v>427</v>
      </c>
      <c r="R7" s="38" t="s">
        <v>433</v>
      </c>
      <c r="S7" s="38" t="s">
        <v>485</v>
      </c>
      <c r="T7" s="38">
        <v>64.07302</v>
      </c>
      <c r="U7" s="38">
        <v>11.588329999999999</v>
      </c>
      <c r="V7" s="38" t="s">
        <v>486</v>
      </c>
      <c r="W7" s="38">
        <v>7109608</v>
      </c>
      <c r="X7" s="38" t="s">
        <v>487</v>
      </c>
      <c r="Y7" s="38" t="s">
        <v>437</v>
      </c>
      <c r="Z7" s="38" t="s">
        <v>251</v>
      </c>
      <c r="AA7" s="38" t="s">
        <v>438</v>
      </c>
      <c r="AB7" s="38" t="s">
        <v>438</v>
      </c>
      <c r="AC7" s="38" t="s">
        <v>488</v>
      </c>
      <c r="AD7" s="38" t="s">
        <v>438</v>
      </c>
      <c r="AE7" s="38" t="s">
        <v>438</v>
      </c>
      <c r="AF7" s="38" t="s">
        <v>489</v>
      </c>
      <c r="AG7" s="41">
        <v>42614</v>
      </c>
      <c r="AH7" s="38" t="s">
        <v>490</v>
      </c>
      <c r="AI7" s="38" t="s">
        <v>251</v>
      </c>
      <c r="AJ7" s="38" t="s">
        <v>251</v>
      </c>
      <c r="AK7" s="38" t="s">
        <v>251</v>
      </c>
      <c r="AL7" s="38" t="s">
        <v>251</v>
      </c>
      <c r="AM7" s="38" t="s">
        <v>251</v>
      </c>
      <c r="AN7" s="38" t="s">
        <v>491</v>
      </c>
      <c r="AO7" s="38" t="s">
        <v>251</v>
      </c>
      <c r="AP7" s="38" t="s">
        <v>251</v>
      </c>
      <c r="AQ7" s="38" t="s">
        <v>251</v>
      </c>
      <c r="AR7" s="38" t="s">
        <v>251</v>
      </c>
      <c r="AS7" s="38" t="s">
        <v>251</v>
      </c>
      <c r="AT7" s="38" t="s">
        <v>251</v>
      </c>
      <c r="AU7" s="38" t="s">
        <v>251</v>
      </c>
      <c r="AV7" s="38" t="s">
        <v>251</v>
      </c>
      <c r="AW7" s="38" t="s">
        <v>251</v>
      </c>
      <c r="AX7" s="38" t="s">
        <v>251</v>
      </c>
      <c r="AY7" s="38">
        <v>0</v>
      </c>
      <c r="AZ7" s="38" t="s">
        <v>251</v>
      </c>
      <c r="BA7" s="38" t="s">
        <v>251</v>
      </c>
      <c r="BB7" s="38">
        <v>55</v>
      </c>
      <c r="BC7" s="38" t="s">
        <v>481</v>
      </c>
      <c r="BD7" s="38" t="s">
        <v>443</v>
      </c>
    </row>
    <row r="8" spans="1:56" x14ac:dyDescent="0.25">
      <c r="A8" s="38">
        <v>7</v>
      </c>
      <c r="B8" s="38" t="s">
        <v>469</v>
      </c>
      <c r="C8" s="38" t="s">
        <v>470</v>
      </c>
      <c r="D8" s="38" t="s">
        <v>424</v>
      </c>
      <c r="E8" s="38" t="s">
        <v>73</v>
      </c>
      <c r="F8" s="38" t="s">
        <v>74</v>
      </c>
      <c r="G8" s="38" t="s">
        <v>425</v>
      </c>
      <c r="H8" s="38" t="s">
        <v>426</v>
      </c>
      <c r="I8" s="38" t="s">
        <v>474</v>
      </c>
      <c r="J8" s="41">
        <v>42623</v>
      </c>
      <c r="K8" s="38" t="s">
        <v>492</v>
      </c>
      <c r="L8" s="38" t="s">
        <v>484</v>
      </c>
      <c r="M8" s="38" t="s">
        <v>430</v>
      </c>
      <c r="N8" s="38" t="s">
        <v>431</v>
      </c>
      <c r="O8" s="38">
        <v>0</v>
      </c>
      <c r="P8" s="38" t="s">
        <v>432</v>
      </c>
      <c r="Q8" s="38" t="s">
        <v>474</v>
      </c>
      <c r="R8" s="38" t="s">
        <v>433</v>
      </c>
      <c r="S8" s="38" t="s">
        <v>493</v>
      </c>
      <c r="T8" s="38">
        <v>64.049440000000004</v>
      </c>
      <c r="U8" s="38">
        <v>11.40128</v>
      </c>
      <c r="V8" s="38" t="s">
        <v>494</v>
      </c>
      <c r="W8" s="38">
        <v>7107485</v>
      </c>
      <c r="X8" s="38" t="s">
        <v>495</v>
      </c>
      <c r="Y8" s="38" t="s">
        <v>437</v>
      </c>
      <c r="Z8" s="38" t="s">
        <v>251</v>
      </c>
      <c r="AA8" s="38" t="s">
        <v>438</v>
      </c>
      <c r="AB8" s="38" t="s">
        <v>438</v>
      </c>
      <c r="AC8" s="38" t="s">
        <v>438</v>
      </c>
      <c r="AD8" s="38" t="s">
        <v>438</v>
      </c>
      <c r="AE8" s="38" t="s">
        <v>438</v>
      </c>
      <c r="AF8" s="38" t="s">
        <v>496</v>
      </c>
      <c r="AG8" s="41">
        <v>42623</v>
      </c>
      <c r="AH8" s="38" t="s">
        <v>497</v>
      </c>
      <c r="AI8" s="38" t="s">
        <v>251</v>
      </c>
      <c r="AJ8" s="38" t="s">
        <v>251</v>
      </c>
      <c r="AK8" s="38" t="s">
        <v>251</v>
      </c>
      <c r="AL8" s="38" t="s">
        <v>251</v>
      </c>
      <c r="AM8" s="38" t="s">
        <v>251</v>
      </c>
      <c r="AN8" s="38" t="s">
        <v>498</v>
      </c>
      <c r="AO8" s="38" t="s">
        <v>251</v>
      </c>
      <c r="AP8" s="38" t="s">
        <v>251</v>
      </c>
      <c r="AQ8" s="38" t="s">
        <v>251</v>
      </c>
      <c r="AR8" s="38" t="s">
        <v>251</v>
      </c>
      <c r="AS8" s="38" t="s">
        <v>251</v>
      </c>
      <c r="AT8" s="38" t="s">
        <v>251</v>
      </c>
      <c r="AU8" s="38" t="s">
        <v>251</v>
      </c>
      <c r="AV8" s="38" t="s">
        <v>251</v>
      </c>
      <c r="AW8" s="38" t="s">
        <v>251</v>
      </c>
      <c r="AX8" s="38" t="s">
        <v>251</v>
      </c>
      <c r="AY8" s="38">
        <v>0</v>
      </c>
      <c r="AZ8" s="38" t="s">
        <v>251</v>
      </c>
      <c r="BA8" s="38" t="s">
        <v>251</v>
      </c>
      <c r="BB8" s="38">
        <v>55</v>
      </c>
      <c r="BC8" s="38" t="s">
        <v>481</v>
      </c>
      <c r="BD8" s="38" t="s">
        <v>443</v>
      </c>
    </row>
    <row r="9" spans="1:56" x14ac:dyDescent="0.25">
      <c r="A9" s="38">
        <v>8</v>
      </c>
      <c r="B9" s="38" t="s">
        <v>499</v>
      </c>
      <c r="C9" s="38" t="s">
        <v>500</v>
      </c>
      <c r="D9" s="38" t="s">
        <v>424</v>
      </c>
      <c r="E9" s="38" t="s">
        <v>73</v>
      </c>
      <c r="F9" s="38" t="s">
        <v>74</v>
      </c>
      <c r="G9" s="38" t="s">
        <v>425</v>
      </c>
      <c r="H9" s="38" t="s">
        <v>426</v>
      </c>
      <c r="I9" s="38" t="s">
        <v>501</v>
      </c>
      <c r="J9" s="41">
        <v>41889</v>
      </c>
      <c r="K9" s="38" t="s">
        <v>502</v>
      </c>
      <c r="L9" s="38" t="s">
        <v>503</v>
      </c>
      <c r="M9" s="38" t="s">
        <v>504</v>
      </c>
      <c r="N9" s="38" t="s">
        <v>461</v>
      </c>
      <c r="O9" s="38">
        <v>0</v>
      </c>
      <c r="P9" s="38" t="s">
        <v>505</v>
      </c>
      <c r="Q9" s="38" t="s">
        <v>501</v>
      </c>
      <c r="R9" s="38" t="s">
        <v>433</v>
      </c>
      <c r="S9" s="38" t="s">
        <v>506</v>
      </c>
      <c r="T9" s="38">
        <v>61.598675</v>
      </c>
      <c r="U9" s="38">
        <v>9.7016030000000004</v>
      </c>
      <c r="V9" s="38" t="s">
        <v>507</v>
      </c>
      <c r="W9" s="38">
        <v>6840912</v>
      </c>
      <c r="X9" s="38" t="s">
        <v>508</v>
      </c>
      <c r="Y9" s="38" t="s">
        <v>437</v>
      </c>
      <c r="Z9" s="38" t="s">
        <v>251</v>
      </c>
      <c r="AA9" s="38" t="s">
        <v>438</v>
      </c>
      <c r="AB9" s="38" t="s">
        <v>438</v>
      </c>
      <c r="AC9" s="38" t="s">
        <v>438</v>
      </c>
      <c r="AD9" s="38" t="s">
        <v>438</v>
      </c>
      <c r="AE9" s="38" t="s">
        <v>438</v>
      </c>
      <c r="AF9" s="38" t="s">
        <v>509</v>
      </c>
      <c r="AG9" s="41">
        <v>41889</v>
      </c>
      <c r="AH9" s="38" t="s">
        <v>506</v>
      </c>
      <c r="AI9" s="38" t="s">
        <v>251</v>
      </c>
      <c r="AJ9" s="38" t="s">
        <v>251</v>
      </c>
      <c r="AK9" s="38" t="s">
        <v>251</v>
      </c>
      <c r="AL9" s="38" t="s">
        <v>251</v>
      </c>
      <c r="AM9" s="38" t="s">
        <v>251</v>
      </c>
      <c r="AN9" s="38" t="s">
        <v>251</v>
      </c>
      <c r="AO9" s="38" t="s">
        <v>506</v>
      </c>
      <c r="AP9" s="38" t="s">
        <v>251</v>
      </c>
      <c r="AQ9" s="38" t="s">
        <v>251</v>
      </c>
      <c r="AR9" s="38" t="s">
        <v>251</v>
      </c>
      <c r="AS9" s="38" t="s">
        <v>251</v>
      </c>
      <c r="AT9" s="38" t="s">
        <v>251</v>
      </c>
      <c r="AU9" s="38" t="s">
        <v>251</v>
      </c>
      <c r="AV9" s="38" t="s">
        <v>251</v>
      </c>
      <c r="AW9" s="38" t="s">
        <v>251</v>
      </c>
      <c r="AX9" s="38" t="s">
        <v>251</v>
      </c>
      <c r="AY9" s="38">
        <v>0</v>
      </c>
      <c r="AZ9" s="38" t="s">
        <v>251</v>
      </c>
      <c r="BA9" s="38" t="s">
        <v>251</v>
      </c>
      <c r="BB9" s="38">
        <v>59</v>
      </c>
      <c r="BC9" s="38" t="s">
        <v>499</v>
      </c>
      <c r="BD9" s="38" t="s">
        <v>510</v>
      </c>
    </row>
    <row r="10" spans="1:56" x14ac:dyDescent="0.25">
      <c r="A10" s="38">
        <v>9</v>
      </c>
      <c r="B10" s="38" t="s">
        <v>511</v>
      </c>
      <c r="C10" s="38" t="s">
        <v>512</v>
      </c>
      <c r="D10" s="38" t="s">
        <v>424</v>
      </c>
      <c r="E10" s="38" t="s">
        <v>73</v>
      </c>
      <c r="F10" s="38" t="s">
        <v>74</v>
      </c>
      <c r="G10" s="38" t="s">
        <v>425</v>
      </c>
      <c r="H10" s="38" t="s">
        <v>426</v>
      </c>
      <c r="I10" s="38" t="s">
        <v>513</v>
      </c>
      <c r="J10" s="41">
        <v>41904</v>
      </c>
      <c r="K10" s="38" t="s">
        <v>514</v>
      </c>
      <c r="L10" s="38" t="s">
        <v>429</v>
      </c>
      <c r="M10" s="38" t="s">
        <v>515</v>
      </c>
      <c r="N10" s="38" t="s">
        <v>516</v>
      </c>
      <c r="O10" s="38">
        <v>0</v>
      </c>
      <c r="P10" s="38" t="s">
        <v>505</v>
      </c>
      <c r="Q10" s="38" t="s">
        <v>517</v>
      </c>
      <c r="R10" s="38" t="s">
        <v>433</v>
      </c>
      <c r="S10" s="38" t="s">
        <v>518</v>
      </c>
      <c r="T10" s="38">
        <v>60.056007999999999</v>
      </c>
      <c r="U10" s="38">
        <v>9.2593960000000006</v>
      </c>
      <c r="V10" s="38" t="s">
        <v>519</v>
      </c>
      <c r="W10" s="38">
        <v>6671530</v>
      </c>
      <c r="X10" s="38" t="s">
        <v>520</v>
      </c>
      <c r="Y10" s="38" t="s">
        <v>437</v>
      </c>
      <c r="Z10" s="38" t="s">
        <v>251</v>
      </c>
      <c r="AA10" s="38" t="s">
        <v>438</v>
      </c>
      <c r="AB10" s="38" t="s">
        <v>438</v>
      </c>
      <c r="AC10" s="38" t="s">
        <v>438</v>
      </c>
      <c r="AD10" s="38" t="s">
        <v>438</v>
      </c>
      <c r="AE10" s="38" t="s">
        <v>438</v>
      </c>
      <c r="AF10" s="38" t="s">
        <v>509</v>
      </c>
      <c r="AG10" s="41">
        <v>41905</v>
      </c>
      <c r="AH10" s="38" t="s">
        <v>518</v>
      </c>
      <c r="AI10" s="38" t="s">
        <v>251</v>
      </c>
      <c r="AJ10" s="38" t="s">
        <v>251</v>
      </c>
      <c r="AK10" s="38" t="s">
        <v>251</v>
      </c>
      <c r="AL10" s="38" t="s">
        <v>251</v>
      </c>
      <c r="AM10" s="38" t="s">
        <v>251</v>
      </c>
      <c r="AN10" s="38" t="s">
        <v>251</v>
      </c>
      <c r="AO10" s="38" t="s">
        <v>518</v>
      </c>
      <c r="AP10" s="38" t="s">
        <v>251</v>
      </c>
      <c r="AQ10" s="38" t="s">
        <v>251</v>
      </c>
      <c r="AR10" s="38" t="s">
        <v>251</v>
      </c>
      <c r="AS10" s="38" t="s">
        <v>251</v>
      </c>
      <c r="AT10" s="38" t="s">
        <v>251</v>
      </c>
      <c r="AU10" s="38" t="s">
        <v>251</v>
      </c>
      <c r="AV10" s="38" t="s">
        <v>251</v>
      </c>
      <c r="AW10" s="38" t="s">
        <v>251</v>
      </c>
      <c r="AX10" s="38" t="s">
        <v>251</v>
      </c>
      <c r="AY10" s="38">
        <v>747</v>
      </c>
      <c r="AZ10" s="38" t="s">
        <v>251</v>
      </c>
      <c r="BA10" s="38" t="s">
        <v>251</v>
      </c>
      <c r="BB10" s="38">
        <v>59</v>
      </c>
      <c r="BC10" s="38" t="s">
        <v>511</v>
      </c>
      <c r="BD10" s="38" t="s">
        <v>521</v>
      </c>
    </row>
    <row r="11" spans="1:56" x14ac:dyDescent="0.25">
      <c r="A11" s="38">
        <v>10</v>
      </c>
      <c r="B11" s="38" t="s">
        <v>511</v>
      </c>
      <c r="C11" s="38" t="s">
        <v>512</v>
      </c>
      <c r="D11" s="38" t="s">
        <v>424</v>
      </c>
      <c r="E11" s="38" t="s">
        <v>73</v>
      </c>
      <c r="F11" s="38" t="s">
        <v>74</v>
      </c>
      <c r="G11" s="38" t="s">
        <v>425</v>
      </c>
      <c r="H11" s="38" t="s">
        <v>426</v>
      </c>
      <c r="I11" s="38" t="s">
        <v>513</v>
      </c>
      <c r="J11" s="41">
        <v>41904</v>
      </c>
      <c r="K11" s="38" t="s">
        <v>514</v>
      </c>
      <c r="L11" s="38" t="s">
        <v>429</v>
      </c>
      <c r="M11" s="38" t="s">
        <v>515</v>
      </c>
      <c r="N11" s="38" t="s">
        <v>516</v>
      </c>
      <c r="O11" s="38">
        <v>0</v>
      </c>
      <c r="P11" s="38" t="s">
        <v>505</v>
      </c>
      <c r="Q11" s="38" t="s">
        <v>517</v>
      </c>
      <c r="R11" s="38" t="s">
        <v>433</v>
      </c>
      <c r="S11" s="38" t="s">
        <v>522</v>
      </c>
      <c r="T11" s="38">
        <v>60.055410999999999</v>
      </c>
      <c r="U11" s="38">
        <v>9.2567869999999992</v>
      </c>
      <c r="V11" s="38" t="s">
        <v>523</v>
      </c>
      <c r="W11" s="38">
        <v>6671477</v>
      </c>
      <c r="X11" s="38" t="s">
        <v>524</v>
      </c>
      <c r="Y11" s="38" t="s">
        <v>437</v>
      </c>
      <c r="Z11" s="38" t="s">
        <v>251</v>
      </c>
      <c r="AA11" s="38" t="s">
        <v>438</v>
      </c>
      <c r="AB11" s="38" t="s">
        <v>438</v>
      </c>
      <c r="AC11" s="38" t="s">
        <v>438</v>
      </c>
      <c r="AD11" s="38" t="s">
        <v>438</v>
      </c>
      <c r="AE11" s="38" t="s">
        <v>438</v>
      </c>
      <c r="AF11" s="38" t="s">
        <v>509</v>
      </c>
      <c r="AG11" s="41">
        <v>41905</v>
      </c>
      <c r="AH11" s="38" t="s">
        <v>522</v>
      </c>
      <c r="AI11" s="38" t="s">
        <v>251</v>
      </c>
      <c r="AJ11" s="38" t="s">
        <v>251</v>
      </c>
      <c r="AK11" s="38" t="s">
        <v>251</v>
      </c>
      <c r="AL11" s="38" t="s">
        <v>251</v>
      </c>
      <c r="AM11" s="38" t="s">
        <v>251</v>
      </c>
      <c r="AN11" s="38" t="s">
        <v>251</v>
      </c>
      <c r="AO11" s="38" t="s">
        <v>522</v>
      </c>
      <c r="AP11" s="38" t="s">
        <v>251</v>
      </c>
      <c r="AQ11" s="38" t="s">
        <v>251</v>
      </c>
      <c r="AR11" s="38" t="s">
        <v>251</v>
      </c>
      <c r="AS11" s="38" t="s">
        <v>251</v>
      </c>
      <c r="AT11" s="38" t="s">
        <v>251</v>
      </c>
      <c r="AU11" s="38" t="s">
        <v>251</v>
      </c>
      <c r="AV11" s="38" t="s">
        <v>251</v>
      </c>
      <c r="AW11" s="38" t="s">
        <v>251</v>
      </c>
      <c r="AX11" s="38" t="s">
        <v>251</v>
      </c>
      <c r="AY11" s="38">
        <v>729</v>
      </c>
      <c r="AZ11" s="38" t="s">
        <v>251</v>
      </c>
      <c r="BA11" s="38" t="s">
        <v>251</v>
      </c>
      <c r="BB11" s="38">
        <v>59</v>
      </c>
      <c r="BC11" s="38" t="s">
        <v>511</v>
      </c>
      <c r="BD11" s="38" t="s">
        <v>521</v>
      </c>
    </row>
    <row r="12" spans="1:56" x14ac:dyDescent="0.25">
      <c r="A12" s="38">
        <v>11</v>
      </c>
      <c r="B12" s="38" t="s">
        <v>511</v>
      </c>
      <c r="C12" s="38" t="s">
        <v>512</v>
      </c>
      <c r="D12" s="38" t="s">
        <v>424</v>
      </c>
      <c r="E12" s="38" t="s">
        <v>73</v>
      </c>
      <c r="F12" s="38" t="s">
        <v>74</v>
      </c>
      <c r="G12" s="38" t="s">
        <v>425</v>
      </c>
      <c r="H12" s="38" t="s">
        <v>426</v>
      </c>
      <c r="I12" s="38" t="s">
        <v>513</v>
      </c>
      <c r="J12" s="41">
        <v>42270</v>
      </c>
      <c r="K12" s="38" t="s">
        <v>525</v>
      </c>
      <c r="L12" s="38" t="s">
        <v>429</v>
      </c>
      <c r="M12" s="38" t="s">
        <v>515</v>
      </c>
      <c r="N12" s="38" t="s">
        <v>516</v>
      </c>
      <c r="O12" s="38">
        <v>0</v>
      </c>
      <c r="P12" s="38" t="s">
        <v>505</v>
      </c>
      <c r="Q12" s="38" t="s">
        <v>513</v>
      </c>
      <c r="R12" s="38" t="s">
        <v>433</v>
      </c>
      <c r="S12" s="38" t="s">
        <v>526</v>
      </c>
      <c r="T12" s="38">
        <v>60.054113000000001</v>
      </c>
      <c r="U12" s="38">
        <v>9.2500250000000008</v>
      </c>
      <c r="V12" s="38" t="s">
        <v>527</v>
      </c>
      <c r="W12" s="38">
        <v>6671365</v>
      </c>
      <c r="X12" s="38" t="s">
        <v>528</v>
      </c>
      <c r="Y12" s="38" t="s">
        <v>437</v>
      </c>
      <c r="Z12" s="38" t="s">
        <v>251</v>
      </c>
      <c r="AA12" s="38" t="s">
        <v>438</v>
      </c>
      <c r="AB12" s="38" t="s">
        <v>438</v>
      </c>
      <c r="AC12" s="38" t="s">
        <v>438</v>
      </c>
      <c r="AD12" s="38" t="s">
        <v>438</v>
      </c>
      <c r="AE12" s="38" t="s">
        <v>438</v>
      </c>
      <c r="AF12" s="38" t="s">
        <v>509</v>
      </c>
      <c r="AG12" s="41">
        <v>42270</v>
      </c>
      <c r="AH12" s="38" t="s">
        <v>526</v>
      </c>
      <c r="AI12" s="38" t="s">
        <v>251</v>
      </c>
      <c r="AJ12" s="38" t="s">
        <v>529</v>
      </c>
      <c r="AK12" s="38" t="s">
        <v>251</v>
      </c>
      <c r="AL12" s="38" t="s">
        <v>251</v>
      </c>
      <c r="AM12" s="38" t="s">
        <v>251</v>
      </c>
      <c r="AN12" s="38" t="s">
        <v>251</v>
      </c>
      <c r="AO12" s="38" t="s">
        <v>526</v>
      </c>
      <c r="AP12" s="38" t="s">
        <v>251</v>
      </c>
      <c r="AQ12" s="38" t="s">
        <v>251</v>
      </c>
      <c r="AR12" s="38" t="s">
        <v>251</v>
      </c>
      <c r="AS12" s="38" t="s">
        <v>251</v>
      </c>
      <c r="AT12" s="38" t="s">
        <v>251</v>
      </c>
      <c r="AU12" s="38" t="s">
        <v>251</v>
      </c>
      <c r="AV12" s="38" t="s">
        <v>251</v>
      </c>
      <c r="AW12" s="38" t="s">
        <v>251</v>
      </c>
      <c r="AX12" s="38" t="s">
        <v>251</v>
      </c>
      <c r="AY12" s="38">
        <v>676</v>
      </c>
      <c r="AZ12" s="38" t="s">
        <v>251</v>
      </c>
      <c r="BA12" s="38" t="s">
        <v>251</v>
      </c>
      <c r="BB12" s="38">
        <v>59</v>
      </c>
      <c r="BC12" s="38" t="s">
        <v>511</v>
      </c>
      <c r="BD12" s="38" t="s">
        <v>521</v>
      </c>
    </row>
    <row r="13" spans="1:56" x14ac:dyDescent="0.25">
      <c r="A13" s="38">
        <v>12</v>
      </c>
      <c r="B13" s="38" t="s">
        <v>530</v>
      </c>
      <c r="C13" s="38" t="s">
        <v>531</v>
      </c>
      <c r="D13" s="38" t="s">
        <v>424</v>
      </c>
      <c r="E13" s="38" t="s">
        <v>73</v>
      </c>
      <c r="F13" s="38" t="s">
        <v>74</v>
      </c>
      <c r="G13" s="38" t="s">
        <v>425</v>
      </c>
      <c r="H13" s="38" t="s">
        <v>426</v>
      </c>
      <c r="I13" s="38" t="s">
        <v>532</v>
      </c>
      <c r="J13" s="41">
        <v>40789</v>
      </c>
      <c r="K13" s="38" t="s">
        <v>533</v>
      </c>
      <c r="L13" s="38" t="s">
        <v>503</v>
      </c>
      <c r="M13" s="38" t="s">
        <v>460</v>
      </c>
      <c r="N13" s="38" t="s">
        <v>461</v>
      </c>
      <c r="O13" s="38">
        <v>0</v>
      </c>
      <c r="P13" s="38" t="s">
        <v>505</v>
      </c>
      <c r="Q13" s="38" t="s">
        <v>251</v>
      </c>
      <c r="R13" s="38" t="s">
        <v>433</v>
      </c>
      <c r="S13" s="38" t="s">
        <v>534</v>
      </c>
      <c r="T13" s="38">
        <v>60.29345</v>
      </c>
      <c r="U13" s="38">
        <v>10.551494</v>
      </c>
      <c r="V13" s="38" t="s">
        <v>463</v>
      </c>
      <c r="W13" s="38">
        <v>6692387</v>
      </c>
      <c r="X13" s="38" t="s">
        <v>535</v>
      </c>
      <c r="Y13" s="38" t="s">
        <v>437</v>
      </c>
      <c r="Z13" s="38" t="s">
        <v>251</v>
      </c>
      <c r="AA13" s="38" t="s">
        <v>438</v>
      </c>
      <c r="AB13" s="38" t="s">
        <v>438</v>
      </c>
      <c r="AC13" s="38" t="s">
        <v>438</v>
      </c>
      <c r="AD13" s="38" t="s">
        <v>438</v>
      </c>
      <c r="AE13" s="38" t="s">
        <v>438</v>
      </c>
      <c r="AF13" s="38" t="s">
        <v>536</v>
      </c>
      <c r="AG13" s="38"/>
      <c r="AH13" s="38" t="s">
        <v>537</v>
      </c>
      <c r="AI13" s="38" t="s">
        <v>251</v>
      </c>
      <c r="AJ13" s="38" t="s">
        <v>251</v>
      </c>
      <c r="AK13" s="38" t="s">
        <v>538</v>
      </c>
      <c r="AL13" s="38" t="s">
        <v>251</v>
      </c>
      <c r="AM13" s="38" t="s">
        <v>251</v>
      </c>
      <c r="AN13" s="38" t="s">
        <v>251</v>
      </c>
      <c r="AO13" s="38" t="s">
        <v>251</v>
      </c>
      <c r="AP13" s="38" t="s">
        <v>251</v>
      </c>
      <c r="AQ13" s="38" t="s">
        <v>539</v>
      </c>
      <c r="AR13" s="38" t="s">
        <v>251</v>
      </c>
      <c r="AS13" s="38" t="s">
        <v>540</v>
      </c>
      <c r="AT13" s="38" t="s">
        <v>251</v>
      </c>
      <c r="AU13" s="38" t="s">
        <v>251</v>
      </c>
      <c r="AV13" s="38" t="s">
        <v>251</v>
      </c>
      <c r="AW13" s="38" t="s">
        <v>251</v>
      </c>
      <c r="AX13" s="38" t="s">
        <v>251</v>
      </c>
      <c r="AY13" s="38">
        <v>0</v>
      </c>
      <c r="AZ13" s="38" t="s">
        <v>251</v>
      </c>
      <c r="BA13" s="38" t="s">
        <v>251</v>
      </c>
      <c r="BB13" s="38">
        <v>1010</v>
      </c>
      <c r="BC13" s="38" t="s">
        <v>541</v>
      </c>
      <c r="BD13" s="38" t="s">
        <v>542</v>
      </c>
    </row>
    <row r="14" spans="1:56" x14ac:dyDescent="0.25">
      <c r="A14" s="38">
        <v>13</v>
      </c>
      <c r="B14" s="38" t="s">
        <v>530</v>
      </c>
      <c r="C14" s="38" t="s">
        <v>531</v>
      </c>
      <c r="D14" s="38" t="s">
        <v>424</v>
      </c>
      <c r="E14" s="38" t="s">
        <v>73</v>
      </c>
      <c r="F14" s="38" t="s">
        <v>74</v>
      </c>
      <c r="G14" s="38" t="s">
        <v>425</v>
      </c>
      <c r="H14" s="38" t="s">
        <v>426</v>
      </c>
      <c r="I14" s="38" t="s">
        <v>543</v>
      </c>
      <c r="J14" s="41">
        <v>42609</v>
      </c>
      <c r="K14" s="38" t="s">
        <v>544</v>
      </c>
      <c r="L14" s="38" t="s">
        <v>503</v>
      </c>
      <c r="M14" s="38" t="s">
        <v>430</v>
      </c>
      <c r="N14" s="38" t="s">
        <v>431</v>
      </c>
      <c r="O14" s="38">
        <v>0</v>
      </c>
      <c r="P14" s="38" t="s">
        <v>505</v>
      </c>
      <c r="Q14" s="38" t="s">
        <v>251</v>
      </c>
      <c r="R14" s="38" t="s">
        <v>433</v>
      </c>
      <c r="S14" s="38" t="s">
        <v>545</v>
      </c>
      <c r="T14" s="38">
        <v>64.073063000000005</v>
      </c>
      <c r="U14" s="38">
        <v>11.588464999999999</v>
      </c>
      <c r="V14" s="38" t="s">
        <v>546</v>
      </c>
      <c r="W14" s="38">
        <v>7109612</v>
      </c>
      <c r="X14" s="38" t="s">
        <v>547</v>
      </c>
      <c r="Y14" s="38" t="s">
        <v>437</v>
      </c>
      <c r="Z14" s="38" t="s">
        <v>251</v>
      </c>
      <c r="AA14" s="38" t="s">
        <v>438</v>
      </c>
      <c r="AB14" s="38" t="s">
        <v>438</v>
      </c>
      <c r="AC14" s="38" t="s">
        <v>438</v>
      </c>
      <c r="AD14" s="38" t="s">
        <v>438</v>
      </c>
      <c r="AE14" s="38" t="s">
        <v>438</v>
      </c>
      <c r="AF14" s="38" t="s">
        <v>548</v>
      </c>
      <c r="AG14" s="38"/>
      <c r="AH14" s="38" t="s">
        <v>549</v>
      </c>
      <c r="AI14" s="38" t="s">
        <v>251</v>
      </c>
      <c r="AJ14" s="38" t="s">
        <v>251</v>
      </c>
      <c r="AK14" s="38" t="s">
        <v>550</v>
      </c>
      <c r="AL14" s="38" t="s">
        <v>251</v>
      </c>
      <c r="AM14" s="38" t="s">
        <v>251</v>
      </c>
      <c r="AN14" s="38" t="s">
        <v>251</v>
      </c>
      <c r="AO14" s="38" t="s">
        <v>251</v>
      </c>
      <c r="AP14" s="38" t="s">
        <v>251</v>
      </c>
      <c r="AQ14" s="38" t="s">
        <v>539</v>
      </c>
      <c r="AR14" s="38" t="s">
        <v>251</v>
      </c>
      <c r="AS14" s="38" t="s">
        <v>251</v>
      </c>
      <c r="AT14" s="38" t="s">
        <v>251</v>
      </c>
      <c r="AU14" s="38" t="s">
        <v>251</v>
      </c>
      <c r="AV14" s="38" t="s">
        <v>251</v>
      </c>
      <c r="AW14" s="38" t="s">
        <v>251</v>
      </c>
      <c r="AX14" s="38" t="s">
        <v>251</v>
      </c>
      <c r="AY14" s="38">
        <v>0</v>
      </c>
      <c r="AZ14" s="38" t="s">
        <v>251</v>
      </c>
      <c r="BA14" s="38" t="s">
        <v>251</v>
      </c>
      <c r="BB14" s="38">
        <v>1010</v>
      </c>
      <c r="BC14" s="38" t="s">
        <v>541</v>
      </c>
      <c r="BD14" s="38" t="s">
        <v>542</v>
      </c>
    </row>
    <row r="15" spans="1:56" x14ac:dyDescent="0.25">
      <c r="A15" s="38">
        <v>14</v>
      </c>
      <c r="B15" s="38" t="s">
        <v>530</v>
      </c>
      <c r="C15" s="38" t="s">
        <v>531</v>
      </c>
      <c r="D15" s="38" t="s">
        <v>424</v>
      </c>
      <c r="E15" s="38" t="s">
        <v>73</v>
      </c>
      <c r="F15" s="38" t="s">
        <v>74</v>
      </c>
      <c r="G15" s="38" t="s">
        <v>425</v>
      </c>
      <c r="H15" s="38" t="s">
        <v>426</v>
      </c>
      <c r="I15" s="38" t="s">
        <v>551</v>
      </c>
      <c r="J15" s="41">
        <v>40809</v>
      </c>
      <c r="K15" s="38" t="s">
        <v>552</v>
      </c>
      <c r="L15" s="38" t="s">
        <v>503</v>
      </c>
      <c r="M15" s="38" t="s">
        <v>553</v>
      </c>
      <c r="N15" s="38" t="s">
        <v>554</v>
      </c>
      <c r="O15" s="38">
        <v>1</v>
      </c>
      <c r="P15" s="38" t="s">
        <v>432</v>
      </c>
      <c r="Q15" s="38" t="s">
        <v>251</v>
      </c>
      <c r="R15" s="38" t="s">
        <v>433</v>
      </c>
      <c r="S15" s="38" t="s">
        <v>555</v>
      </c>
      <c r="T15" s="38">
        <v>65.339797000000004</v>
      </c>
      <c r="U15" s="38">
        <v>13.317704000000001</v>
      </c>
      <c r="V15" s="38" t="s">
        <v>556</v>
      </c>
      <c r="W15" s="38">
        <v>7247370</v>
      </c>
      <c r="X15" s="38" t="s">
        <v>557</v>
      </c>
      <c r="Y15" s="38" t="s">
        <v>437</v>
      </c>
      <c r="Z15" s="38" t="s">
        <v>251</v>
      </c>
      <c r="AA15" s="38" t="s">
        <v>438</v>
      </c>
      <c r="AB15" s="38" t="s">
        <v>438</v>
      </c>
      <c r="AC15" s="38" t="s">
        <v>488</v>
      </c>
      <c r="AD15" s="38" t="s">
        <v>438</v>
      </c>
      <c r="AE15" s="38" t="s">
        <v>438</v>
      </c>
      <c r="AF15" s="38" t="s">
        <v>558</v>
      </c>
      <c r="AG15" s="38"/>
      <c r="AH15" s="38" t="s">
        <v>559</v>
      </c>
      <c r="AI15" s="38" t="s">
        <v>251</v>
      </c>
      <c r="AJ15" s="38" t="s">
        <v>560</v>
      </c>
      <c r="AK15" s="38" t="s">
        <v>561</v>
      </c>
      <c r="AL15" s="38" t="s">
        <v>251</v>
      </c>
      <c r="AM15" s="38" t="s">
        <v>251</v>
      </c>
      <c r="AN15" s="38" t="s">
        <v>251</v>
      </c>
      <c r="AO15" s="38" t="s">
        <v>251</v>
      </c>
      <c r="AP15" s="38" t="s">
        <v>251</v>
      </c>
      <c r="AQ15" s="38" t="s">
        <v>539</v>
      </c>
      <c r="AR15" s="38" t="s">
        <v>251</v>
      </c>
      <c r="AS15" s="38" t="s">
        <v>562</v>
      </c>
      <c r="AT15" s="38" t="s">
        <v>251</v>
      </c>
      <c r="AU15" s="38" t="s">
        <v>251</v>
      </c>
      <c r="AV15" s="38" t="s">
        <v>251</v>
      </c>
      <c r="AW15" s="38" t="s">
        <v>251</v>
      </c>
      <c r="AX15" s="38" t="s">
        <v>251</v>
      </c>
      <c r="AY15" s="38">
        <v>0</v>
      </c>
      <c r="AZ15" s="38" t="s">
        <v>251</v>
      </c>
      <c r="BA15" s="38" t="s">
        <v>251</v>
      </c>
      <c r="BB15" s="38">
        <v>1010</v>
      </c>
      <c r="BC15" s="38" t="s">
        <v>541</v>
      </c>
      <c r="BD15" s="38" t="s">
        <v>542</v>
      </c>
    </row>
    <row r="16" spans="1:56" x14ac:dyDescent="0.25">
      <c r="A16" s="38">
        <v>15</v>
      </c>
      <c r="B16" s="38" t="s">
        <v>511</v>
      </c>
      <c r="C16" s="38" t="s">
        <v>512</v>
      </c>
      <c r="D16" s="38" t="s">
        <v>424</v>
      </c>
      <c r="E16" s="38" t="s">
        <v>73</v>
      </c>
      <c r="F16" s="38" t="s">
        <v>74</v>
      </c>
      <c r="G16" s="38" t="s">
        <v>425</v>
      </c>
      <c r="H16" s="38" t="s">
        <v>426</v>
      </c>
      <c r="I16" s="38" t="s">
        <v>513</v>
      </c>
      <c r="J16" s="41">
        <v>42990</v>
      </c>
      <c r="K16" s="38" t="s">
        <v>563</v>
      </c>
      <c r="L16" s="38" t="s">
        <v>429</v>
      </c>
      <c r="M16" s="38" t="s">
        <v>564</v>
      </c>
      <c r="N16" s="38" t="s">
        <v>516</v>
      </c>
      <c r="O16" s="38">
        <v>0</v>
      </c>
      <c r="P16" s="38" t="s">
        <v>432</v>
      </c>
      <c r="Q16" s="38" t="s">
        <v>513</v>
      </c>
      <c r="R16" s="38" t="s">
        <v>433</v>
      </c>
      <c r="S16" s="38" t="s">
        <v>565</v>
      </c>
      <c r="T16" s="38">
        <v>59.971276000000003</v>
      </c>
      <c r="U16" s="38">
        <v>9.8026850000000003</v>
      </c>
      <c r="V16" s="38" t="s">
        <v>566</v>
      </c>
      <c r="W16" s="38">
        <v>6659609</v>
      </c>
      <c r="X16" s="38" t="s">
        <v>567</v>
      </c>
      <c r="Y16" s="38" t="s">
        <v>437</v>
      </c>
      <c r="Z16" s="38" t="s">
        <v>251</v>
      </c>
      <c r="AA16" s="38" t="s">
        <v>438</v>
      </c>
      <c r="AB16" s="38" t="s">
        <v>438</v>
      </c>
      <c r="AC16" s="38" t="s">
        <v>438</v>
      </c>
      <c r="AD16" s="38" t="s">
        <v>438</v>
      </c>
      <c r="AE16" s="38" t="s">
        <v>438</v>
      </c>
      <c r="AF16" s="38" t="s">
        <v>509</v>
      </c>
      <c r="AG16" s="41">
        <v>42990</v>
      </c>
      <c r="AH16" s="38" t="s">
        <v>565</v>
      </c>
      <c r="AI16" s="38" t="s">
        <v>251</v>
      </c>
      <c r="AJ16" s="38" t="s">
        <v>568</v>
      </c>
      <c r="AK16" s="38" t="s">
        <v>251</v>
      </c>
      <c r="AL16" s="38" t="s">
        <v>251</v>
      </c>
      <c r="AM16" s="38" t="s">
        <v>251</v>
      </c>
      <c r="AN16" s="38" t="s">
        <v>251</v>
      </c>
      <c r="AO16" s="38" t="s">
        <v>565</v>
      </c>
      <c r="AP16" s="38" t="s">
        <v>251</v>
      </c>
      <c r="AQ16" s="38" t="s">
        <v>251</v>
      </c>
      <c r="AR16" s="38" t="s">
        <v>251</v>
      </c>
      <c r="AS16" s="38" t="s">
        <v>251</v>
      </c>
      <c r="AT16" s="38" t="s">
        <v>251</v>
      </c>
      <c r="AU16" s="38" t="s">
        <v>251</v>
      </c>
      <c r="AV16" s="38" t="s">
        <v>251</v>
      </c>
      <c r="AW16" s="38" t="s">
        <v>251</v>
      </c>
      <c r="AX16" s="38" t="s">
        <v>251</v>
      </c>
      <c r="AY16" s="38">
        <v>173</v>
      </c>
      <c r="AZ16" s="38" t="s">
        <v>251</v>
      </c>
      <c r="BA16" s="38" t="s">
        <v>251</v>
      </c>
      <c r="BB16" s="38">
        <v>59</v>
      </c>
      <c r="BC16" s="38" t="s">
        <v>511</v>
      </c>
      <c r="BD16" s="38" t="s">
        <v>521</v>
      </c>
    </row>
    <row r="17" spans="1:56" x14ac:dyDescent="0.25">
      <c r="A17" s="38">
        <v>16</v>
      </c>
      <c r="B17" s="38" t="s">
        <v>511</v>
      </c>
      <c r="C17" s="38" t="s">
        <v>512</v>
      </c>
      <c r="D17" s="38" t="s">
        <v>424</v>
      </c>
      <c r="E17" s="38" t="s">
        <v>73</v>
      </c>
      <c r="F17" s="38" t="s">
        <v>74</v>
      </c>
      <c r="G17" s="38" t="s">
        <v>425</v>
      </c>
      <c r="H17" s="38" t="s">
        <v>426</v>
      </c>
      <c r="I17" s="38" t="s">
        <v>513</v>
      </c>
      <c r="J17" s="41">
        <v>42996</v>
      </c>
      <c r="K17" s="38" t="s">
        <v>569</v>
      </c>
      <c r="L17" s="38" t="s">
        <v>429</v>
      </c>
      <c r="M17" s="38" t="s">
        <v>515</v>
      </c>
      <c r="N17" s="38" t="s">
        <v>516</v>
      </c>
      <c r="O17" s="38">
        <v>0</v>
      </c>
      <c r="P17" s="38" t="s">
        <v>432</v>
      </c>
      <c r="Q17" s="38" t="s">
        <v>513</v>
      </c>
      <c r="R17" s="38" t="s">
        <v>433</v>
      </c>
      <c r="S17" s="38" t="s">
        <v>570</v>
      </c>
      <c r="T17" s="38">
        <v>60.046453</v>
      </c>
      <c r="U17" s="38">
        <v>9.3059639999999995</v>
      </c>
      <c r="V17" s="38" t="s">
        <v>571</v>
      </c>
      <c r="W17" s="38">
        <v>6670245</v>
      </c>
      <c r="X17" s="38" t="s">
        <v>572</v>
      </c>
      <c r="Y17" s="38" t="s">
        <v>437</v>
      </c>
      <c r="Z17" s="38" t="s">
        <v>251</v>
      </c>
      <c r="AA17" s="38" t="s">
        <v>438</v>
      </c>
      <c r="AB17" s="38" t="s">
        <v>438</v>
      </c>
      <c r="AC17" s="38" t="s">
        <v>438</v>
      </c>
      <c r="AD17" s="38" t="s">
        <v>438</v>
      </c>
      <c r="AE17" s="38" t="s">
        <v>438</v>
      </c>
      <c r="AF17" s="38" t="s">
        <v>509</v>
      </c>
      <c r="AG17" s="41">
        <v>42996</v>
      </c>
      <c r="AH17" s="38" t="s">
        <v>570</v>
      </c>
      <c r="AI17" s="38" t="s">
        <v>251</v>
      </c>
      <c r="AJ17" s="38" t="s">
        <v>573</v>
      </c>
      <c r="AK17" s="38" t="s">
        <v>251</v>
      </c>
      <c r="AL17" s="38" t="s">
        <v>251</v>
      </c>
      <c r="AM17" s="38" t="s">
        <v>251</v>
      </c>
      <c r="AN17" s="38" t="s">
        <v>251</v>
      </c>
      <c r="AO17" s="38" t="s">
        <v>570</v>
      </c>
      <c r="AP17" s="38" t="s">
        <v>251</v>
      </c>
      <c r="AQ17" s="38" t="s">
        <v>251</v>
      </c>
      <c r="AR17" s="38" t="s">
        <v>251</v>
      </c>
      <c r="AS17" s="38" t="s">
        <v>251</v>
      </c>
      <c r="AT17" s="38" t="s">
        <v>251</v>
      </c>
      <c r="AU17" s="38" t="s">
        <v>251</v>
      </c>
      <c r="AV17" s="38" t="s">
        <v>251</v>
      </c>
      <c r="AW17" s="38" t="s">
        <v>251</v>
      </c>
      <c r="AX17" s="38" t="s">
        <v>251</v>
      </c>
      <c r="AY17" s="38">
        <v>723</v>
      </c>
      <c r="AZ17" s="38" t="s">
        <v>251</v>
      </c>
      <c r="BA17" s="38" t="s">
        <v>251</v>
      </c>
      <c r="BB17" s="38">
        <v>59</v>
      </c>
      <c r="BC17" s="38" t="s">
        <v>511</v>
      </c>
      <c r="BD17" s="38" t="s">
        <v>521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activeCell="G11" sqref="G11"/>
    </sheetView>
  </sheetViews>
  <sheetFormatPr defaultRowHeight="15" x14ac:dyDescent="0.25"/>
  <sheetData>
    <row r="1" spans="1:1" x14ac:dyDescent="0.25">
      <c r="A1" s="42" t="s">
        <v>574</v>
      </c>
    </row>
    <row r="2" spans="1:1" x14ac:dyDescent="0.25">
      <c r="A2" s="43" t="s">
        <v>575</v>
      </c>
    </row>
    <row r="3" spans="1:1" x14ac:dyDescent="0.25">
      <c r="A3" s="43" t="s">
        <v>576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Arnstein Staverløkk</dc:creator>
  <cp:lastModifiedBy>Inger Marie Aalberg Haugen</cp:lastModifiedBy>
  <dcterms:created xsi:type="dcterms:W3CDTF">2018-05-22T09:54:25Z</dcterms:created>
  <dcterms:modified xsi:type="dcterms:W3CDTF">2019-02-18T11:08:14Z</dcterms:modified>
</cp:coreProperties>
</file>