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C550DFE1-3134-4666-A951-F23AA30ECD47}" xr6:coauthVersionLast="40" xr6:coauthVersionMax="40" xr10:uidLastSave="{00000000-0000-0000-0000-000000000000}"/>
  <bookViews>
    <workbookView xWindow="3375" yWindow="1050" windowWidth="27510" windowHeight="15540" xr2:uid="{00000000-000D-0000-FFFF-FFFF00000000}"/>
  </bookViews>
  <sheets>
    <sheet name="Generell input" sheetId="1" r:id="rId1"/>
    <sheet name="Naturtyper" sheetId="4" r:id="rId2"/>
    <sheet name="Tiltaksanalyse" sheetId="7" r:id="rId3"/>
    <sheet name="GIS-tabeller" sheetId="3" r:id="rId4"/>
    <sheet name="Referanser" sheetId="5" r:id="rId5"/>
  </sheets>
  <externalReferences>
    <externalReference r:id="rId6"/>
  </externalReference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7" l="1"/>
  <c r="J6" i="7" l="1"/>
  <c r="I6" i="7"/>
  <c r="H6" i="7"/>
  <c r="G6" i="7"/>
  <c r="D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<sst xmlns="http://schemas.openxmlformats.org/spreadsheetml/2006/main" count="729" uniqueCount="503">
  <si>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</si>
  <si>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</si>
  <si>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</si>
  <si>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</si>
  <si>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</si>
  <si>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</si>
  <si>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</si>
  <si>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</si>
  <si>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</si>
  <si>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</si>
  <si>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</si>
  <si>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</si>
  <si>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</si>
  <si>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</si>
  <si>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</si>
  <si>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</si>
  <si>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</si>
  <si>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</si>
  <si>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</si>
  <si>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</si>
  <si>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</si>
  <si>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</si>
  <si>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</si>
  <si>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</si>
  <si>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</si>
  <si>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</si>
  <si>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</si>
  <si>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</si>
  <si>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</si>
  <si>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</si>
  <si>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</si>
  <si>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</si>
  <si>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</si>
  <si>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</si>
  <si>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</si>
  <si>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</si>
  <si>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</si>
  <si>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</si>
  <si>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</si>
  <si>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</si>
  <si>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</si>
  <si>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</si>
  <si>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</si>
  <si>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</si>
  <si>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</si>
  <si>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</si>
  <si>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</si>
  <si>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</si>
  <si>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</si>
  <si>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</si>
  <si>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</si>
  <si>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</si>
  <si>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</si>
  <si>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</si>
  <si>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</si>
  <si>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</si>
  <si>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</si>
  <si>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</si>
  <si>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</si>
  <si>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</si>
  <si>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</si>
  <si>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</si>
  <si>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</si>
  <si>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</si>
  <si>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</si>
  <si>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</si>
  <si>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</si>
  <si>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</si>
  <si>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</si>
  <si>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</si>
  <si>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</si>
  <si>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</si>
  <si>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</si>
  <si>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</si>
  <si>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</si>
  <si>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</si>
  <si>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</si>
  <si>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</si>
  <si>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</si>
  <si>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</si>
  <si>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</si>
  <si>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</si>
  <si>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</si>
  <si>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</si>
  <si>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</si>
  <si>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</si>
  <si>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</si>
  <si>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</si>
  <si>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</si>
  <si>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</si>
  <si>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</si>
  <si>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</si>
  <si>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</si>
  <si>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</si>
  <si>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</si>
  <si>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</si>
  <si>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</si>
  <si>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</si>
  <si>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</si>
  <si>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</si>
  <si>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</si>
  <si>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</si>
  <si>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</si>
  <si>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</si>
  <si>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</si>
  <si>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</si>
  <si>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</si>
  <si>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</si>
  <si>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</si>
  <si>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</si>
  <si>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</si>
  <si>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</si>
  <si>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</si>
  <si>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</si>
  <si>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</si>
  <si>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</si>
  <si>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</si>
  <si>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</si>
  <si>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</si>
  <si>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</si>
  <si>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</si>
  <si>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</si>
  <si>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</si>
  <si>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</si>
  <si>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</si>
  <si>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</si>
  <si>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</si>
  <si>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</si>
  <si>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</si>
  <si>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</si>
  <si>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</si>
  <si>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</si>
  <si>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</si>
  <si>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</si>
  <si>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</si>
  <si>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</si>
  <si>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</si>
  <si>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</si>
  <si>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</si>
  <si>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</si>
  <si>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</si>
  <si>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</si>
  <si>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</si>
  <si>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</si>
  <si>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</si>
  <si>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</si>
  <si>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</si>
  <si>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</si>
  <si>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</si>
  <si>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</si>
  <si>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</si>
  <si>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</si>
  <si>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</si>
  <si>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</si>
  <si>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</si>
  <si>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</si>
  <si>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</si>
  <si>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</si>
  <si>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</si>
  <si>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</si>
  <si>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</si>
  <si>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</si>
  <si>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</si>
  <si>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</si>
  <si>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</si>
  <si>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</si>
  <si>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</si>
  <si>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</si>
  <si>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</si>
  <si>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</si>
  <si>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</si>
  <si>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</si>
  <si>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</si>
  <si>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</si>
  <si>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</si>
  <si>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</si>
  <si>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</si>
  <si>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</si>
  <si>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</si>
  <si>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</si>
  <si>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</si>
  <si>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</si>
  <si>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</si>
  <si>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</si>
  <si>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</si>
  <si>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</si>
  <si>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</si>
  <si>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</si>
  <si>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</si>
  <si>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</si>
  <si>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Kristian Hassel, NTNU</t>
  </si>
  <si>
    <t>Sylfidetorvmose</t>
  </si>
  <si>
    <t>Sphagnum venustum</t>
  </si>
  <si>
    <t>Flatberg</t>
  </si>
  <si>
    <t>Sylfidetorvmose vokser på fattig jordvassmyr i nordboreal sone. På den ene kjente lokaliteten i Steinkjer, Nord-Trøndelag vokser den sammen med Sphagnum angermanicum. Ellers forekommer arten i Labrador og Quebec i østlige Canada.</t>
  </si>
  <si>
    <t>EN</t>
  </si>
  <si>
    <t>sterkt truet</t>
  </si>
  <si>
    <t>D1</t>
  </si>
  <si>
    <t>2</t>
  </si>
  <si>
    <t>Arten ble nybeskrevet i 2008 og funnet ny for Norge i 2011</t>
  </si>
  <si>
    <t>70</t>
  </si>
  <si>
    <t>Arten har en kjent lokalitet</t>
  </si>
  <si>
    <t>40</t>
  </si>
  <si>
    <t>5 - 25 %</t>
  </si>
  <si>
    <t>&gt; 50 %</t>
  </si>
  <si>
    <t>Arten bør ettersøkes på potensielle voksesteder sør for Saltfjellet.</t>
  </si>
  <si>
    <t>20 år</t>
  </si>
  <si>
    <t>Arten er ikke kjent med sporofytter og spredning over lengre distanser trolig problematisk.</t>
  </si>
  <si>
    <t>fattig myr</t>
  </si>
  <si>
    <t>Ikke relevant</t>
  </si>
  <si>
    <t>Ukjent</t>
  </si>
  <si>
    <t>Autotrof</t>
  </si>
  <si>
    <t>Primærprodusent</t>
  </si>
  <si>
    <t>Tilfeldig mortalitet</t>
  </si>
  <si>
    <t>Pågående</t>
  </si>
  <si>
    <t>Hele populasjonen (&gt; 90%)</t>
  </si>
  <si>
    <t>ukjent</t>
  </si>
  <si>
    <t>Påvirkning på habitat</t>
  </si>
  <si>
    <t>Veibygging eller hyttebygging</t>
  </si>
  <si>
    <t>Fremtidig</t>
  </si>
  <si>
    <t>Inngrep og  påfølgende populasjonsreduksjon på den kjente lokaliteten kan føre til at tilfeldig mortalitet får enda alvorligere konsekvenser.</t>
  </si>
  <si>
    <t>Økt kunnskap må ligge til grunn for å kunne planlegge tiltak for å nå delmålene.</t>
  </si>
  <si>
    <t>VU</t>
  </si>
  <si>
    <t xml:space="preserve">Antall reproduserende individer </t>
  </si>
  <si>
    <t>Økes fra 70 ind. til &gt; 250 ind.</t>
  </si>
  <si>
    <t>Stabilt antall individ</t>
  </si>
  <si>
    <t xml:space="preserve">Økes fra 40 km2 </t>
  </si>
  <si>
    <t>Stabilt forekomstareal</t>
  </si>
  <si>
    <t>Det er det svært vanskelig å si noe om, siden stokastiske hendelser anses å være den viktigste påvirkingsfaktoren.</t>
  </si>
  <si>
    <t>Åpen jordvannsmyr, fattig</t>
  </si>
  <si>
    <t>V1</t>
  </si>
  <si>
    <t>Voksested</t>
  </si>
  <si>
    <t xml:space="preserve">Vi mangler data og kunnskap om dagens situasjon for arten </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</si>
  <si>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</si>
  <si>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</si>
  <si>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</si>
  <si>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</si>
  <si>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</si>
  <si>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</si>
  <si>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</si>
  <si>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</si>
  <si>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</si>
  <si>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</si>
  <si>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</si>
  <si>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</si>
  <si>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50-75% måloppnåelse; 75-85% måloppnåelse; 85-95% måloppnåelse; 95-100% måloppnåelse, les mer i manualen</t>
  </si>
  <si>
    <t>75-85% måloppnåelse; 85-95% måloppnåelse; 95-100% måloppnåelse, les mer i manualen.</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</si>
  <si>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</si>
  <si>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</si>
  <si>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</si>
  <si>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</si>
  <si>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</si>
  <si>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</si>
  <si>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</si>
  <si>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</si>
  <si>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</si>
  <si>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</si>
  <si>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</si>
  <si>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</si>
  <si>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</si>
  <si>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</si>
  <si>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</si>
  <si>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</si>
  <si>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</si>
  <si>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</si>
  <si>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</si>
  <si>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</si>
  <si>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</si>
  <si>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</si>
  <si>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</si>
  <si>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</si>
  <si>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</si>
  <si>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</si>
  <si>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</si>
  <si>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</si>
  <si>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</si>
  <si>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</si>
  <si>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</si>
  <si>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</si>
  <si>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</si>
  <si>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</si>
  <si>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</si>
  <si>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</si>
  <si>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</si>
  <si>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</si>
  <si>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</si>
  <si>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</si>
  <si>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</si>
  <si>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</si>
  <si>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</si>
  <si>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</si>
  <si>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</si>
  <si>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</si>
  <si>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</si>
  <si>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</si>
  <si>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</si>
  <si>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</si>
  <si>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</si>
  <si>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</si>
  <si>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</si>
  <si>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</si>
  <si>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</si>
  <si>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</si>
  <si>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</si>
  <si>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</si>
  <si>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</si>
  <si>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</si>
  <si>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</si>
  <si>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</si>
  <si>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</si>
  <si>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</si>
  <si>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</si>
  <si>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</si>
  <si>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</si>
  <si>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</si>
  <si>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</si>
  <si>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</si>
  <si>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</si>
  <si>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</si>
  <si>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</si>
  <si>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Sårbar</t>
  </si>
  <si>
    <t xml:space="preserve">En kjent lokalitet i Steinkjer, Nord-Trøndelag. Ellers forekommer arten i Labrador og Quebec i østlige Canada. Sylfidetorvmose har vært aktivt ettersøkt på noen potensielle lokaliteter i nærheten av den kjente lokaliteten og ved revisjon av herbariemateriale av assosierte arter, men uten å avdekke nye lokaliteter. </t>
  </si>
  <si>
    <t>En kjent lokalitet i Steinkjer, Nord-Trøndelag. Ellers forekommer arten i Labrador og Quebec i østlige Canada. Sylfidetorvmose har vært aktivt ettersøkt på noen potensielle lokaliteter i nærheten av den kjente lokaliteten og ved revisjon av herbariemateriale av assosierte arter, men uten å avdekke nye lokaliteter.</t>
  </si>
  <si>
    <t>artens utbredelse</t>
  </si>
  <si>
    <t>Arbeidet vil bestå i å besøke lokaliteter som vurderes som potensielle voksesteder innen og i tilgrensende områder til dagens kjente utbredelse.</t>
  </si>
  <si>
    <t>Finne nye forekomster av sylfidetorvmose Sphagnum venustum</t>
  </si>
  <si>
    <t>For å etablere bedre kunnskap om artens utbredelse bør arten ettersøkes på potensielle voksesteder, dette må baseres på eksisterende kunnskap . Dette vil gi kunnskap for å gi bedre estimat av artens populasjonsstørrelse og forekomstarealet som er de to viktigste parameterene for å løfte arten til en lavere truethetskategori på rødlista.</t>
  </si>
  <si>
    <t>Overvåking</t>
  </si>
  <si>
    <t>avdempende</t>
  </si>
  <si>
    <t>Habitat foringelse</t>
  </si>
  <si>
    <t>For å sette inn spesifikke tiltak må kunnskapen om prosessene som påvirker populasjonen kartlegges, deretter kan en foreslå tiltak som er med å sikre populasjonen og eventuelt sørge for forbedring for populasjonen. Aktuelle tiltak vil f.eks. kunne være: transplantering av arten til nærliggende områder eller områdevern. Overvåkingen bør foregå to ganger årlig (vår og høst) og en bør estimere populasjonsstørrelsen ved hvert besøk.</t>
  </si>
  <si>
    <t>Vi har kun en kjent populasjon i Norge og Europa. Overvåkning vil gi mulighet til å foruse hvilke konkrete tiltak som må settes inn når tilfeldige hendelser inntreffer. Det presiseres at overvåkingen har som formål å kunne sette inn relevante, konkrete tiltak ved behov. Overvåking er nødvendig for å få tilstrekkelig kunnskap for å sette inn de riktige tiltakene for å oppnå målsettingene.</t>
  </si>
  <si>
    <t>Sikre lokaliteten mot nedbygging</t>
  </si>
  <si>
    <t>74 dekar</t>
  </si>
  <si>
    <t>All nedbyging</t>
  </si>
  <si>
    <t>Breddegrad: 63.93121, Lengdegrad: 11.69213, Fylke: Nord-Trøndelag, Kommune: Steinkjer, Stedsnavn: Henningvola</t>
  </si>
  <si>
    <t>Sikring av lokaliteten vil  hindre at tilstanden for arten forværres, men vil ikke føre oss nærmere måloppnåelse på kort sikt. På lang sikt kan derimot lokaliteten fungere som kilde til nye populasjoner enten ved naturlig spredning eller assistert spredning til egnede lokaliteter.</t>
  </si>
  <si>
    <t xml:space="preserve">Dette kan eksempelvis være flom eller lange episoder med tørke </t>
  </si>
  <si>
    <t>Verne arealet</t>
  </si>
  <si>
    <t>Svært usikker (0-25%)</t>
  </si>
  <si>
    <t>Kostnadsusikkerhet</t>
  </si>
  <si>
    <t>Trolig lave til middels kostnader</t>
  </si>
  <si>
    <t>Habitatforringelse</t>
  </si>
  <si>
    <t>Henningvola, Steinkjer, Trøndelag</t>
  </si>
  <si>
    <t>Det er ikke mulig å foreslå en tiltakspakke med mer enn 50% sannsynlighet for måloppnåelse.</t>
  </si>
  <si>
    <t>Sylfidetorvmose er trolig mest påvirket av faktorer som f.eks. byggeprosjekter som fører til at voksestedene ødelegges eller endrer seg. For å sikre arten fra utryddelse må vi oppdatere kunnskapen om arten. Ny kunnskap vil være essensielt for å gi et grunnlag for å foreslå relevante og målretta tiltak. For å sette inn spesifikke tiltak må kunnskapen om prosessene som påvirker populasjonen kartlegges ved overvåking av den kjente populasjonen, deretter kan en foreslå tiltak som er med å sikre populasjonen og eventuelt sørge for forbedring for populasjonen. En må også prøve å finne arten på nye lokaliteter. Dette kan alene føre til måloppnåelse og vil gi bedre data for fremtidig rødlistevurdering.</t>
  </si>
  <si>
    <t>Henriksen, S. &amp; Hilmo, O. (red.) 2015. Norsk rødliste for arter 2015. Artsdatabanken, Norge</t>
  </si>
  <si>
    <t>MultiPoint ((11.69200999999999979 63.93092999999999648))</t>
  </si>
  <si>
    <t>555</t>
  </si>
  <si>
    <t>NTNU-Vitenskapsmuseet</t>
  </si>
  <si>
    <t>b hos NTNU-Vitenskapsmuseet</t>
  </si>
  <si>
    <t>Sterkt truet (EN)</t>
  </si>
  <si>
    <t>sylfidetorvmose</t>
  </si>
  <si>
    <t>Moser</t>
  </si>
  <si>
    <t>Kristian Hassel</t>
  </si>
  <si>
    <t>2013/08/15</t>
  </si>
  <si>
    <t>N of Henningvatnet</t>
  </si>
  <si>
    <t>1 m</t>
  </si>
  <si>
    <t>Steinkjer</t>
  </si>
  <si>
    <t>Nord-Trøndelag</t>
  </si>
  <si>
    <t>Belagt funn</t>
  </si>
  <si>
    <t>Nei</t>
  </si>
  <si>
    <t>3808/01/01</t>
  </si>
  <si>
    <t>63.93093</t>
  </si>
  <si>
    <t>11.69201</t>
  </si>
  <si>
    <t>337855</t>
  </si>
  <si>
    <t>7093524</t>
  </si>
  <si>
    <t>POINT (337855 7093524)</t>
  </si>
  <si>
    <t>species</t>
  </si>
  <si>
    <t>0</t>
  </si>
  <si>
    <t>2014-10-27T00:00:00</t>
  </si>
  <si>
    <t>urn:catalog:TRH:B:3808/1</t>
  </si>
  <si>
    <t>Intermediate rich fen by brook.</t>
  </si>
  <si>
    <t>112</t>
  </si>
  <si>
    <t>TRH</t>
  </si>
  <si>
    <t>b</t>
  </si>
  <si>
    <t>1702</t>
  </si>
  <si>
    <t>17</t>
  </si>
  <si>
    <t>MultiPoint ((11.69200999999999979 63.93093999999999966))</t>
  </si>
  <si>
    <t>573</t>
  </si>
  <si>
    <t>Tommy Prestø</t>
  </si>
  <si>
    <t>N for Henningvatnet</t>
  </si>
  <si>
    <t>676319/1</t>
  </si>
  <si>
    <t>63.93094</t>
  </si>
  <si>
    <t>7093525</t>
  </si>
  <si>
    <t>POINT (337855 7093525)</t>
  </si>
  <si>
    <t>urn:catalog:TRH:B:676319/1</t>
  </si>
  <si>
    <t>Intermediær myr ved liten bekk</t>
  </si>
  <si>
    <t>MultiPoint ((11.69203000000000081 63.93090999999999724))</t>
  </si>
  <si>
    <t>583</t>
  </si>
  <si>
    <t>Kjell Ivar Flatberg</t>
  </si>
  <si>
    <t>2011/09/04</t>
  </si>
  <si>
    <t>N Henningvatnet [Henningsletta], north of the road</t>
  </si>
  <si>
    <t>Dierk Michaelis</t>
  </si>
  <si>
    <t>741059/1</t>
  </si>
  <si>
    <t>63.93091</t>
  </si>
  <si>
    <t>11.69203</t>
  </si>
  <si>
    <t>337856</t>
  </si>
  <si>
    <t>7093521</t>
  </si>
  <si>
    <t>POINT (337856 7093521)</t>
  </si>
  <si>
    <t>2017-01-03T00:00:00</t>
  </si>
  <si>
    <t>2016/12/15</t>
  </si>
  <si>
    <t>urn:catalog:TRH:B:741059/1</t>
  </si>
  <si>
    <t>Slightly soligenous/limnogenous, intermediate f...</t>
  </si>
  <si>
    <t>185-11</t>
  </si>
  <si>
    <t>MultiPoint ((11.69192999999999927 63.93144000000000204))</t>
  </si>
  <si>
    <t>584</t>
  </si>
  <si>
    <t>N of Henningvatnet [Henningsletta], N of the road</t>
  </si>
  <si>
    <t>741060/1</t>
  </si>
  <si>
    <t>63.93144</t>
  </si>
  <si>
    <t>11.69193</t>
  </si>
  <si>
    <t>337854</t>
  </si>
  <si>
    <t>7093581</t>
  </si>
  <si>
    <t>POINT (337854 7093581)</t>
  </si>
  <si>
    <t>urn:catalog:TRH:B:741060/1</t>
  </si>
  <si>
    <t>186-11</t>
  </si>
  <si>
    <t>MultiPoint ((11.69200000000000017 63.93171999999999855))</t>
  </si>
  <si>
    <t>587</t>
  </si>
  <si>
    <t>741061/1</t>
  </si>
  <si>
    <t>63.93172</t>
  </si>
  <si>
    <t>11.692</t>
  </si>
  <si>
    <t>337859</t>
  </si>
  <si>
    <t>7093612</t>
  </si>
  <si>
    <t>POINT (337859 7093612)</t>
  </si>
  <si>
    <t>urn:catalog:TRH:B:741061/1</t>
  </si>
  <si>
    <t>187-11</t>
  </si>
  <si>
    <t>MultiPoint ((11.69213000000000058 63.93121000000000009))</t>
  </si>
  <si>
    <t>598</t>
  </si>
  <si>
    <t>2017/09/08</t>
  </si>
  <si>
    <t>Henningvola</t>
  </si>
  <si>
    <t>10 m</t>
  </si>
  <si>
    <t>35515/1</t>
  </si>
  <si>
    <t>63.93121</t>
  </si>
  <si>
    <t>11.69213</t>
  </si>
  <si>
    <t>337863</t>
  </si>
  <si>
    <t>7093555</t>
  </si>
  <si>
    <t>POINT (337863 7093555)</t>
  </si>
  <si>
    <t>2017-12-05T00:00:00</t>
  </si>
  <si>
    <t>urn:catalog:TRH:B:35515/1</t>
  </si>
  <si>
    <t>Low hummock by brook</t>
  </si>
  <si>
    <t>wkt_geom</t>
  </si>
  <si>
    <t>id</t>
  </si>
  <si>
    <t>Institusjon</t>
  </si>
  <si>
    <t>Samling</t>
  </si>
  <si>
    <t>Kategori</t>
  </si>
  <si>
    <t>Autor</t>
  </si>
  <si>
    <t>Artsgruppe</t>
  </si>
  <si>
    <t>Finner/Samler</t>
  </si>
  <si>
    <t>Funndato</t>
  </si>
  <si>
    <t>Lokalitet</t>
  </si>
  <si>
    <t>Presisjon</t>
  </si>
  <si>
    <t>Kommune</t>
  </si>
  <si>
    <t>Fylke</t>
  </si>
  <si>
    <t>Antall</t>
  </si>
  <si>
    <t>Funnegenskaper</t>
  </si>
  <si>
    <t>Artsbestemt av</t>
  </si>
  <si>
    <t>Validert</t>
  </si>
  <si>
    <t>Katalognummer</t>
  </si>
  <si>
    <t>latitude</t>
  </si>
  <si>
    <t>longitude</t>
  </si>
  <si>
    <t>Øst</t>
  </si>
  <si>
    <t>Nord</t>
  </si>
  <si>
    <t>Geometri</t>
  </si>
  <si>
    <t>Art rang</t>
  </si>
  <si>
    <t>Aktivitet</t>
  </si>
  <si>
    <t>Uspontan</t>
  </si>
  <si>
    <t>Usikker artsbestemmelse</t>
  </si>
  <si>
    <t>Bildedokumentasjon</t>
  </si>
  <si>
    <t>Ikke funnet</t>
  </si>
  <si>
    <t>Ikke gjennfunnet</t>
  </si>
  <si>
    <t>Endringsdato</t>
  </si>
  <si>
    <t>Identifikasjonsdato</t>
  </si>
  <si>
    <t>OccurenceId</t>
  </si>
  <si>
    <t>Datasett navn</t>
  </si>
  <si>
    <t>Notater</t>
  </si>
  <si>
    <t>Kjønn</t>
  </si>
  <si>
    <t>Innsamlingsmetode</t>
  </si>
  <si>
    <t>Intern dataid</t>
  </si>
  <si>
    <t>Felt id</t>
  </si>
  <si>
    <t>Målemetode</t>
  </si>
  <si>
    <t>Georeferanse kommentar</t>
  </si>
  <si>
    <t>Prepareringsmetode</t>
  </si>
  <si>
    <t>Andre Katalognummer</t>
  </si>
  <si>
    <t>Relaterte ressurser</t>
  </si>
  <si>
    <t>Type kobling til ressurs</t>
  </si>
  <si>
    <t>Typestatus</t>
  </si>
  <si>
    <t>Tidspunkt</t>
  </si>
  <si>
    <t>Maks høyde over havet</t>
  </si>
  <si>
    <t>Min høyde over havet</t>
  </si>
  <si>
    <t>Dybde</t>
  </si>
  <si>
    <t>Dynamiske egenskaper</t>
  </si>
  <si>
    <t>Nodeid</t>
  </si>
  <si>
    <t>Institusjonskode</t>
  </si>
  <si>
    <t>Samlingskode</t>
  </si>
  <si>
    <t>KOMMNR</t>
  </si>
  <si>
    <t>FYLKNR</t>
  </si>
  <si>
    <t>OK</t>
  </si>
  <si>
    <t>juni 2018</t>
  </si>
  <si>
    <t>God</t>
  </si>
  <si>
    <t>Økonomisk analyse</t>
  </si>
  <si>
    <r>
      <t xml:space="preserve">Kunnskapsgrunnlag for sylfidetorvmose </t>
    </r>
    <r>
      <rPr>
        <i/>
        <sz val="11"/>
        <color theme="1"/>
        <rFont val="Calibri"/>
        <family val="2"/>
        <scheme val="minor"/>
      </rPr>
      <t>Sphagnum venustum</t>
    </r>
    <r>
      <rPr>
        <sz val="11"/>
        <color theme="1"/>
        <rFont val="Calibri"/>
        <family val="2"/>
        <scheme val="minor"/>
      </rPr>
      <t xml:space="preserve"> - Tiltak for å ta vare på trua natur</t>
    </r>
  </si>
  <si>
    <t>Vedlegg 59 til NINA rapport 1626: Aalberg Haugen, I.M. et al. 2019. Tiltak for å ta vare på trua natur. Kunnskapsgrunnlag for 90 trua arter og 33 trua naturtyper. NINA Rapport 1626. Norsk institutt for naturforskning</t>
  </si>
  <si>
    <t>Øyvind Nystad Handberg og Kristin Magnussen, Menon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</si>
</sst>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9">
    <xf numFmtId="0" fontId="0" fillId="0" borderId="0" xfId="0"/>
    <xf numFmtId="0" fontId="0" fillId="0" borderId="0" xfId="0" applyFont="1"/>
    <xf numFmtId="0" fontId="0" fillId="0" borderId="0" xfId="0" applyBorder="1"/>
    <xf numFmtId="0" fontId="1" fillId="0" borderId="0" xfId="0" applyFont="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Fill="1"/>
    <xf numFmtId="0" fontId="0" fillId="0" borderId="0" xfId="0" applyFill="1" applyBorder="1"/>
    <xf numFmtId="0" fontId="0" fillId="2" borderId="0" xfId="0" applyFill="1" applyBorder="1"/>
    <xf numFmtId="0" fontId="1" fillId="0" borderId="0" xfId="0" applyFont="1" applyFill="1" applyBorder="1"/>
    <xf numFmtId="0" fontId="3" fillId="0" borderId="0" xfId="0" applyFont="1" applyBorder="1"/>
    <xf numFmtId="0" fontId="2" fillId="2" borderId="0" xfId="0" applyFont="1" applyFill="1" applyBorder="1" applyAlignment="1">
      <alignment vertical="center"/>
    </xf>
    <xf numFmtId="0" fontId="3" fillId="0" borderId="0" xfId="0" applyFont="1" applyFill="1" applyBorder="1"/>
    <xf numFmtId="0" fontId="0" fillId="0" borderId="0" xfId="0" applyFont="1" applyBorder="1"/>
    <xf numFmtId="0" fontId="6" fillId="0" borderId="0" xfId="0" applyFont="1" applyFill="1" applyBorder="1" applyAlignment="1">
      <alignment vertical="center"/>
    </xf>
    <xf numFmtId="0" fontId="3" fillId="0" borderId="0" xfId="0" applyFont="1"/>
    <xf numFmtId="0" fontId="0" fillId="3" borderId="0" xfId="0" applyFill="1"/>
    <xf numFmtId="0" fontId="0" fillId="3" borderId="0" xfId="0" applyFill="1" applyBorder="1"/>
    <xf numFmtId="0" fontId="1" fillId="3" borderId="0" xfId="0" applyFont="1" applyFill="1" applyBorder="1"/>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0" fontId="3" fillId="0" borderId="0" xfId="0" applyFont="1" applyFill="1" applyBorder="1" applyAlignment="1">
      <alignment horizontal="left" vertical="top"/>
    </xf>
    <xf numFmtId="0" fontId="3" fillId="0" borderId="0" xfId="0" applyFont="1" applyFill="1" applyBorder="1" applyAlignment="1">
      <alignment vertical="center" wrapText="1"/>
    </xf>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protection hidden="1"/>
    </xf>
    <xf numFmtId="0" fontId="1" fillId="0" borderId="5" xfId="0" applyFont="1" applyBorder="1" applyAlignment="1" applyProtection="1">
      <protection hidden="1"/>
    </xf>
    <xf numFmtId="0" fontId="1" fillId="0" borderId="0" xfId="0" applyFont="1" applyAlignment="1"/>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0" fillId="0" borderId="0" xfId="0" applyBorder="1" applyAlignment="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1" fillId="0" borderId="0" xfId="0" applyFont="1" applyFill="1" applyBorder="1" applyAlignment="1">
      <alignment vertical="top"/>
    </xf>
    <xf numFmtId="49" fontId="0" fillId="0" borderId="0" xfId="0" applyNumberFormat="1"/>
    <xf numFmtId="0" fontId="0" fillId="0" borderId="0" xfId="0" applyAlignment="1"/>
    <xf numFmtId="0" fontId="4" fillId="0" borderId="0" xfId="0" applyFont="1" applyAlignment="1"/>
    <xf numFmtId="0" fontId="0" fillId="0" borderId="0" xfId="0" applyFont="1" applyFill="1" applyAlignment="1"/>
    <xf numFmtId="0" fontId="4" fillId="0" borderId="0" xfId="0" applyFont="1" applyFill="1" applyAlignment="1"/>
    <xf numFmtId="0" fontId="1" fillId="0" borderId="0" xfId="0" applyFont="1" applyFill="1" applyAlignment="1"/>
    <xf numFmtId="49" fontId="0" fillId="0" borderId="0" xfId="0" applyNumberFormat="1" applyFont="1" applyAlignment="1"/>
    <xf numFmtId="0" fontId="1" fillId="2" borderId="0" xfId="0" applyFont="1" applyFill="1" applyAlignment="1"/>
    <xf numFmtId="0" fontId="0" fillId="0" borderId="0" xfId="0" applyFont="1" applyAlignment="1"/>
    <xf numFmtId="49" fontId="0" fillId="0" borderId="0" xfId="0" applyNumberFormat="1" applyFill="1" applyAlignment="1"/>
    <xf numFmtId="0" fontId="0" fillId="2" borderId="0" xfId="0" applyFill="1" applyAlignment="1"/>
    <xf numFmtId="0" fontId="0" fillId="3" borderId="0" xfId="0" applyFill="1" applyAlignment="1"/>
    <xf numFmtId="0" fontId="2" fillId="0" borderId="0" xfId="0" applyFont="1" applyBorder="1" applyAlignment="1">
      <alignment vertical="center"/>
    </xf>
    <xf numFmtId="49" fontId="2" fillId="0" borderId="0" xfId="0" applyNumberFormat="1" applyFont="1" applyFill="1" applyBorder="1" applyAlignment="1">
      <alignment vertical="center"/>
    </xf>
    <xf numFmtId="0" fontId="0" fillId="3" borderId="0" xfId="0" applyFont="1" applyFill="1" applyAlignment="1"/>
    <xf numFmtId="0" fontId="2" fillId="0" borderId="0" xfId="0" applyFont="1" applyFill="1" applyBorder="1" applyAlignment="1">
      <alignment vertical="center"/>
    </xf>
    <xf numFmtId="49" fontId="0" fillId="0" borderId="0" xfId="0" applyNumberFormat="1" applyFill="1" applyBorder="1" applyAlignment="1"/>
    <xf numFmtId="0" fontId="0" fillId="2" borderId="0" xfId="0" applyFill="1" applyBorder="1" applyAlignment="1"/>
    <xf numFmtId="0" fontId="0" fillId="0" borderId="0" xfId="0" applyFill="1" applyAlignment="1"/>
    <xf numFmtId="49" fontId="0" fillId="3" borderId="0" xfId="0" applyNumberFormat="1" applyFill="1" applyAlignment="1"/>
    <xf numFmtId="49" fontId="2" fillId="3" borderId="0" xfId="0" applyNumberFormat="1" applyFont="1" applyFill="1" applyAlignment="1"/>
    <xf numFmtId="0" fontId="1" fillId="0" borderId="0" xfId="0" applyFont="1" applyFill="1" applyBorder="1" applyAlignment="1"/>
    <xf numFmtId="0" fontId="0" fillId="0" borderId="0" xfId="0" applyFill="1" applyBorder="1" applyAlignment="1"/>
    <xf numFmtId="0" fontId="0" fillId="0" borderId="0" xfId="0" applyFont="1" applyFill="1" applyBorder="1" applyAlignment="1"/>
    <xf numFmtId="0" fontId="0" fillId="3" borderId="0" xfId="0" applyFill="1" applyBorder="1" applyAlignment="1"/>
    <xf numFmtId="0" fontId="0" fillId="3" borderId="0" xfId="0" applyFont="1" applyFill="1" applyBorder="1" applyAlignment="1"/>
    <xf numFmtId="0" fontId="4" fillId="0" borderId="0" xfId="0" applyFont="1" applyFill="1" applyBorder="1" applyAlignment="1"/>
    <xf numFmtId="0" fontId="1" fillId="3" borderId="0" xfId="0" applyFont="1" applyFill="1" applyAlignment="1"/>
    <xf numFmtId="0" fontId="0" fillId="3" borderId="0" xfId="0" applyFont="1" applyFill="1" applyBorder="1" applyAlignment="1">
      <alignment vertical="top"/>
    </xf>
    <xf numFmtId="0" fontId="0" fillId="3" borderId="0" xfId="0" applyFont="1" applyFill="1" applyBorder="1" applyAlignment="1" applyProtection="1">
      <alignment vertical="top"/>
      <protection hidden="1"/>
    </xf>
    <xf numFmtId="0" fontId="1" fillId="0" borderId="0" xfId="0" applyFont="1" applyFill="1" applyBorder="1" applyAlignment="1">
      <alignment horizontal="center"/>
    </xf>
    <xf numFmtId="0" fontId="1"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ish\AppData\Local\Microsoft\Windows\Temporary%20Internet%20Files\Content.Outlook\270JYL0A\Sphagnum%20venustum%20ve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ell input"/>
      <sheetName val="Naturtyper"/>
      <sheetName val="Tiltaksanalyse"/>
      <sheetName val="GIS-tabeller"/>
      <sheetName val="Referanser"/>
    </sheetNames>
    <sheetDataSet>
      <sheetData sheetId="0"/>
      <sheetData sheetId="1"/>
      <sheetData sheetId="2">
        <row r="7">
          <cell r="D7" t="str">
            <v>Hindre nedbygging</v>
          </cell>
        </row>
        <row r="93">
          <cell r="A93" t="str">
            <v>Hindre nedbygging</v>
          </cell>
          <cell r="F93" t="str">
            <v>Evt. andel totalt areal som bevares</v>
          </cell>
        </row>
        <row r="94">
          <cell r="A94" t="str">
            <v>Begrense aktivitet ved inngjerding</v>
          </cell>
          <cell r="F94" t="str">
            <v>Andre forhold ved lokasjon som kan påvirke tiltakskostnaden (eks. terreng, avstand fra vei)</v>
          </cell>
        </row>
        <row r="95">
          <cell r="A95" t="str">
            <v>Beite</v>
          </cell>
          <cell r="F95" t="str">
            <v>Frekvens (en gang, årlig, hvert 5. år? Samme behandling hver gang?)</v>
          </cell>
        </row>
        <row r="96">
          <cell r="A96" t="str">
            <v>Bekjempelse av fremmede arter</v>
          </cell>
          <cell r="F96" t="str">
            <v>Frekvens (en gang, årlig, hvert 5. år? Samme behandling hver gang?)</v>
          </cell>
        </row>
        <row r="97">
          <cell r="A97" t="str">
            <v>Hogst</v>
          </cell>
          <cell r="F97" t="str">
            <v>Frekvens (en gang, årlig, hvert 5. år? Samme behandling hver gang?)</v>
          </cell>
        </row>
        <row r="98">
          <cell r="A98" t="str">
            <v>Skjøtsel</v>
          </cell>
          <cell r="F98" t="str">
            <v>Frekvens (en gang, årlig, hvert 5. år? Samme behandling hver gang?)</v>
          </cell>
        </row>
        <row r="99">
          <cell r="A99" t="str">
            <v>Etablere yngleområder e.l.</v>
          </cell>
          <cell r="F99" t="str">
            <v>Andre forhold ved lokasjon som kan påvirke tiltakskostnaden (eks. terreng, avstand fra vei)</v>
          </cell>
        </row>
        <row r="100">
          <cell r="A100" t="str">
            <v>Restaurere</v>
          </cell>
          <cell r="F100" t="str">
            <v xml:space="preserve"> </v>
          </cell>
        </row>
        <row r="101">
          <cell r="A101" t="str">
            <v>Restaurering av myr</v>
          </cell>
          <cell r="F101" t="str">
            <v>Beskrivelse i detalj hvordan området må endres</v>
          </cell>
        </row>
        <row r="102">
          <cell r="A102" t="str">
            <v>Kanalisere ferdsel</v>
          </cell>
          <cell r="F102" t="str">
            <v xml:space="preserve"> </v>
          </cell>
        </row>
        <row r="103">
          <cell r="A103" t="str">
            <v>Kanalisere annen bruk</v>
          </cell>
          <cell r="F103" t="str">
            <v xml:space="preserve"> </v>
          </cell>
        </row>
        <row r="104">
          <cell r="A104" t="str">
            <v>Jakt</v>
          </cell>
          <cell r="F104" t="str">
            <v>Andre forhold ved lokasjon som kan påvirke tiltakskostnaden (eks. terreng, avstand fra vei)</v>
          </cell>
        </row>
        <row r="105">
          <cell r="A105" t="str">
            <v>Ex situ-bevaring</v>
          </cell>
          <cell r="F105" t="str">
            <v xml:space="preserve"> </v>
          </cell>
        </row>
        <row r="106">
          <cell r="A106" t="str">
            <v>Andre tiltak</v>
          </cell>
          <cell r="F106" t="str">
            <v xml:space="preserve"> </v>
          </cell>
        </row>
        <row r="108">
          <cell r="A108" t="str">
            <v>Sikkerhetskategorier</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4"/>
  <sheetViews>
    <sheetView tabSelected="1" workbookViewId="0">
      <selection activeCell="C6" sqref="C6"/>
    </sheetView>
  </sheetViews>
  <sheetFormatPr defaultColWidth="9.140625" defaultRowHeight="15" x14ac:dyDescent="0.25"/>
  <cols>
    <col min="1" max="1" width="34.5703125" style="48" customWidth="1"/>
    <col min="2" max="2" width="64.42578125" style="48" customWidth="1"/>
    <col min="3" max="3" width="54.140625" style="48" customWidth="1"/>
    <col min="4" max="4" width="19.140625" style="48" customWidth="1"/>
    <col min="5" max="5" width="29.140625" style="48" customWidth="1"/>
    <col min="6" max="6" width="27.42578125" style="48" customWidth="1"/>
    <col min="7" max="7" width="25.28515625" style="48" bestFit="1" customWidth="1"/>
    <col min="8" max="8" width="32.28515625" style="48" customWidth="1"/>
    <col min="9" max="9" width="18.7109375" style="48" customWidth="1"/>
    <col min="10" max="10" width="11.140625" style="48" customWidth="1"/>
    <col min="11" max="16384" width="9.140625" style="48"/>
  </cols>
  <sheetData>
    <row r="1" spans="1:12" x14ac:dyDescent="0.25">
      <c r="A1" s="48" t="s">
        <v>500</v>
      </c>
    </row>
    <row r="2" spans="1:12" x14ac:dyDescent="0.25">
      <c r="A2" s="48" t="s">
        <v>501</v>
      </c>
    </row>
    <row r="3" spans="1:12" x14ac:dyDescent="0.25">
      <c r="B3" s="49" t="s">
        <v>155</v>
      </c>
      <c r="G3" s="50"/>
      <c r="H3" s="51"/>
      <c r="I3" s="50"/>
      <c r="J3" s="50"/>
      <c r="K3" s="50"/>
      <c r="L3" s="50"/>
    </row>
    <row r="4" spans="1:12" x14ac:dyDescent="0.25">
      <c r="A4" s="38" t="s">
        <v>43</v>
      </c>
      <c r="B4" s="38" t="s">
        <v>42</v>
      </c>
      <c r="C4" s="38" t="s">
        <v>9</v>
      </c>
      <c r="D4" s="38" t="s">
        <v>106</v>
      </c>
      <c r="E4" s="38" t="s">
        <v>10</v>
      </c>
      <c r="F4" s="50"/>
      <c r="G4" s="52"/>
      <c r="H4" s="50"/>
      <c r="I4" s="50"/>
      <c r="J4" s="50"/>
      <c r="K4" s="50"/>
    </row>
    <row r="5" spans="1:12" x14ac:dyDescent="0.25">
      <c r="A5" s="38" t="s">
        <v>126</v>
      </c>
      <c r="B5" s="48" t="s">
        <v>127</v>
      </c>
      <c r="C5" s="53" t="s">
        <v>190</v>
      </c>
      <c r="D5" s="54"/>
      <c r="F5" s="50"/>
      <c r="G5" s="52"/>
      <c r="H5" s="50"/>
      <c r="I5" s="50"/>
      <c r="J5" s="50"/>
      <c r="K5" s="50"/>
    </row>
    <row r="6" spans="1:12" customFormat="1" x14ac:dyDescent="0.25">
      <c r="A6" s="4" t="s">
        <v>499</v>
      </c>
      <c r="B6" t="s">
        <v>127</v>
      </c>
      <c r="C6" s="47" t="s">
        <v>502</v>
      </c>
      <c r="D6" s="78"/>
      <c r="G6" s="4"/>
    </row>
    <row r="7" spans="1:12" x14ac:dyDescent="0.25">
      <c r="A7" s="38" t="s">
        <v>3</v>
      </c>
      <c r="B7" s="55" t="s">
        <v>45</v>
      </c>
      <c r="C7" s="56" t="s">
        <v>497</v>
      </c>
      <c r="D7" s="57"/>
      <c r="F7" s="50"/>
      <c r="G7" s="50"/>
      <c r="H7" s="50"/>
      <c r="I7" s="50"/>
      <c r="J7" s="50"/>
      <c r="K7" s="50"/>
    </row>
    <row r="8" spans="1:12" x14ac:dyDescent="0.25">
      <c r="A8" s="38" t="s">
        <v>4</v>
      </c>
      <c r="B8" s="48" t="s">
        <v>108</v>
      </c>
      <c r="C8" s="56" t="s">
        <v>191</v>
      </c>
      <c r="D8" s="57"/>
      <c r="F8" s="50"/>
      <c r="G8" s="50"/>
      <c r="H8" s="50"/>
      <c r="I8" s="50"/>
      <c r="J8" s="50"/>
      <c r="K8" s="50"/>
    </row>
    <row r="9" spans="1:12" x14ac:dyDescent="0.25">
      <c r="A9" s="38" t="s">
        <v>0</v>
      </c>
      <c r="B9" s="48" t="s">
        <v>110</v>
      </c>
      <c r="C9" s="56" t="s">
        <v>192</v>
      </c>
      <c r="D9" s="57"/>
      <c r="F9" s="50"/>
      <c r="G9" s="50"/>
      <c r="H9" s="50"/>
      <c r="I9" s="50"/>
      <c r="J9" s="50"/>
      <c r="K9" s="50"/>
    </row>
    <row r="10" spans="1:12" x14ac:dyDescent="0.25">
      <c r="A10" s="38" t="s">
        <v>1</v>
      </c>
      <c r="B10" s="48" t="s">
        <v>109</v>
      </c>
      <c r="C10" s="56" t="s">
        <v>193</v>
      </c>
      <c r="D10" s="57"/>
      <c r="F10" s="50"/>
      <c r="G10" s="50"/>
      <c r="H10" s="50"/>
      <c r="I10" s="50"/>
      <c r="J10" s="50"/>
      <c r="K10" s="50"/>
    </row>
    <row r="11" spans="1:12" x14ac:dyDescent="0.25">
      <c r="A11" s="38" t="s">
        <v>2</v>
      </c>
      <c r="B11" s="48" t="s">
        <v>107</v>
      </c>
      <c r="C11" s="56"/>
      <c r="D11" s="57"/>
      <c r="F11" s="50"/>
      <c r="G11" s="50"/>
      <c r="H11" s="50"/>
      <c r="I11" s="50"/>
      <c r="J11" s="50"/>
      <c r="K11" s="50"/>
    </row>
    <row r="12" spans="1:12" x14ac:dyDescent="0.25">
      <c r="A12" s="38" t="s">
        <v>44</v>
      </c>
      <c r="B12" s="48" t="s">
        <v>112</v>
      </c>
      <c r="C12" s="56"/>
      <c r="D12" s="58"/>
      <c r="E12" s="58"/>
    </row>
    <row r="13" spans="1:12" x14ac:dyDescent="0.25">
      <c r="A13" s="38" t="s">
        <v>136</v>
      </c>
      <c r="B13" s="48" t="s">
        <v>137</v>
      </c>
      <c r="C13" s="56" t="s">
        <v>194</v>
      </c>
      <c r="D13" s="57"/>
      <c r="E13" s="58"/>
    </row>
    <row r="14" spans="1:12" s="55" customFormat="1" x14ac:dyDescent="0.25">
      <c r="A14" s="7" t="s">
        <v>13</v>
      </c>
      <c r="B14" s="59" t="s">
        <v>46</v>
      </c>
      <c r="C14" s="60"/>
      <c r="D14" s="16"/>
      <c r="E14" s="61"/>
    </row>
    <row r="15" spans="1:12" s="55" customFormat="1" x14ac:dyDescent="0.25">
      <c r="A15" s="7" t="s">
        <v>14</v>
      </c>
      <c r="B15" s="59" t="s">
        <v>47</v>
      </c>
      <c r="C15" s="60"/>
      <c r="D15" s="16"/>
      <c r="E15" s="61"/>
    </row>
    <row r="16" spans="1:12" s="55" customFormat="1" x14ac:dyDescent="0.25">
      <c r="A16" s="7" t="s">
        <v>21</v>
      </c>
      <c r="B16" s="59" t="s">
        <v>48</v>
      </c>
      <c r="C16" s="60"/>
      <c r="D16" s="16"/>
      <c r="E16" s="61"/>
    </row>
    <row r="17" spans="1:9" s="55" customFormat="1" x14ac:dyDescent="0.25">
      <c r="A17" s="7" t="s">
        <v>15</v>
      </c>
      <c r="B17" s="59" t="s">
        <v>46</v>
      </c>
      <c r="C17" s="60"/>
      <c r="D17" s="16"/>
      <c r="E17" s="61"/>
    </row>
    <row r="18" spans="1:9" s="55" customFormat="1" x14ac:dyDescent="0.25">
      <c r="A18" s="7" t="s">
        <v>16</v>
      </c>
      <c r="B18" s="59" t="s">
        <v>47</v>
      </c>
      <c r="C18" s="60"/>
      <c r="D18" s="16"/>
      <c r="E18" s="61"/>
    </row>
    <row r="19" spans="1:9" s="55" customFormat="1" x14ac:dyDescent="0.25">
      <c r="A19" s="7" t="s">
        <v>22</v>
      </c>
      <c r="B19" s="59" t="s">
        <v>49</v>
      </c>
      <c r="C19" s="60"/>
      <c r="D19" s="16"/>
      <c r="E19" s="61"/>
    </row>
    <row r="20" spans="1:9" s="55" customFormat="1" x14ac:dyDescent="0.25">
      <c r="A20" s="7" t="s">
        <v>17</v>
      </c>
      <c r="B20" s="59" t="s">
        <v>46</v>
      </c>
      <c r="C20" s="60" t="s">
        <v>195</v>
      </c>
      <c r="D20" s="16"/>
      <c r="E20" s="61"/>
    </row>
    <row r="21" spans="1:9" s="55" customFormat="1" x14ac:dyDescent="0.25">
      <c r="A21" s="7" t="s">
        <v>18</v>
      </c>
      <c r="B21" s="59" t="s">
        <v>47</v>
      </c>
      <c r="C21" s="60" t="s">
        <v>196</v>
      </c>
      <c r="D21" s="16"/>
      <c r="E21" s="61"/>
    </row>
    <row r="22" spans="1:9" s="55" customFormat="1" x14ac:dyDescent="0.25">
      <c r="A22" s="7" t="s">
        <v>23</v>
      </c>
      <c r="B22" s="59" t="s">
        <v>50</v>
      </c>
      <c r="C22" s="60" t="s">
        <v>197</v>
      </c>
      <c r="D22" s="16"/>
      <c r="E22" s="61"/>
    </row>
    <row r="23" spans="1:9" s="55" customFormat="1" x14ac:dyDescent="0.25">
      <c r="A23" s="7" t="s">
        <v>113</v>
      </c>
      <c r="B23" s="59"/>
      <c r="C23" s="60" t="s">
        <v>198</v>
      </c>
      <c r="D23" s="16"/>
      <c r="E23" s="61"/>
    </row>
    <row r="24" spans="1:9" s="55" customFormat="1" x14ac:dyDescent="0.25">
      <c r="A24" s="7" t="s">
        <v>52</v>
      </c>
      <c r="B24" s="59" t="s">
        <v>53</v>
      </c>
      <c r="C24" s="60" t="s">
        <v>199</v>
      </c>
      <c r="D24" s="16"/>
      <c r="E24" s="61"/>
    </row>
    <row r="25" spans="1:9" x14ac:dyDescent="0.25">
      <c r="A25" s="38" t="s">
        <v>5</v>
      </c>
      <c r="B25" s="62" t="s">
        <v>158</v>
      </c>
      <c r="C25" s="63" t="s">
        <v>200</v>
      </c>
      <c r="D25" s="64"/>
      <c r="E25" s="58"/>
    </row>
    <row r="26" spans="1:9" x14ac:dyDescent="0.25">
      <c r="A26" s="38" t="s">
        <v>8</v>
      </c>
      <c r="B26" s="62" t="s">
        <v>116</v>
      </c>
      <c r="C26" s="56" t="s">
        <v>201</v>
      </c>
      <c r="D26" s="57"/>
      <c r="E26" s="58"/>
      <c r="F26" s="65"/>
      <c r="G26" s="52"/>
      <c r="H26" s="51"/>
      <c r="I26" s="65"/>
    </row>
    <row r="27" spans="1:9" x14ac:dyDescent="0.25">
      <c r="A27" s="38" t="s">
        <v>11</v>
      </c>
      <c r="B27" s="62" t="s">
        <v>51</v>
      </c>
      <c r="C27" s="56" t="s">
        <v>202</v>
      </c>
      <c r="D27" s="57"/>
      <c r="E27" s="58"/>
      <c r="F27" s="65"/>
      <c r="G27" s="65"/>
      <c r="H27" s="65"/>
      <c r="I27" s="65"/>
    </row>
    <row r="28" spans="1:9" x14ac:dyDescent="0.25">
      <c r="A28" s="38" t="s">
        <v>12</v>
      </c>
      <c r="B28" s="62" t="s">
        <v>128</v>
      </c>
      <c r="C28" s="56" t="s">
        <v>343</v>
      </c>
      <c r="D28" s="57"/>
      <c r="E28" s="58"/>
    </row>
    <row r="29" spans="1:9" x14ac:dyDescent="0.25">
      <c r="A29" s="38" t="s">
        <v>39</v>
      </c>
      <c r="B29" s="62" t="s">
        <v>129</v>
      </c>
      <c r="C29" s="56" t="s">
        <v>498</v>
      </c>
      <c r="D29" s="56" t="s">
        <v>321</v>
      </c>
      <c r="E29" s="58"/>
    </row>
    <row r="30" spans="1:9" x14ac:dyDescent="0.25">
      <c r="A30" s="38" t="s">
        <v>56</v>
      </c>
      <c r="B30" s="62" t="s">
        <v>57</v>
      </c>
      <c r="C30" s="66" t="s">
        <v>205</v>
      </c>
      <c r="D30" s="58"/>
      <c r="E30" s="58"/>
    </row>
    <row r="31" spans="1:9" x14ac:dyDescent="0.25">
      <c r="A31" s="38" t="s">
        <v>6</v>
      </c>
      <c r="B31" s="62" t="s">
        <v>54</v>
      </c>
      <c r="C31" s="65" t="s">
        <v>203</v>
      </c>
      <c r="D31" s="57"/>
      <c r="E31" s="58"/>
    </row>
    <row r="32" spans="1:9" x14ac:dyDescent="0.25">
      <c r="A32" s="38" t="s">
        <v>7</v>
      </c>
      <c r="B32" s="62" t="s">
        <v>55</v>
      </c>
      <c r="C32" s="65" t="s">
        <v>204</v>
      </c>
      <c r="D32" s="57"/>
      <c r="E32" s="58"/>
    </row>
    <row r="33" spans="1:10" x14ac:dyDescent="0.25">
      <c r="A33" s="38"/>
      <c r="B33" s="62"/>
      <c r="C33" s="56"/>
      <c r="D33" s="65"/>
    </row>
    <row r="34" spans="1:10" x14ac:dyDescent="0.25">
      <c r="A34" s="52" t="s">
        <v>159</v>
      </c>
      <c r="B34" s="62" t="s">
        <v>173</v>
      </c>
      <c r="C34" s="66" t="s">
        <v>206</v>
      </c>
      <c r="D34" s="58"/>
      <c r="E34" s="58"/>
    </row>
    <row r="35" spans="1:10" x14ac:dyDescent="0.25">
      <c r="A35" s="52" t="s">
        <v>160</v>
      </c>
      <c r="B35" s="62" t="s">
        <v>161</v>
      </c>
      <c r="C35" s="67" t="s">
        <v>207</v>
      </c>
      <c r="D35" s="58"/>
      <c r="E35" s="58"/>
    </row>
    <row r="36" spans="1:10" x14ac:dyDescent="0.25">
      <c r="A36" s="52" t="s">
        <v>162</v>
      </c>
      <c r="B36" s="62" t="s">
        <v>174</v>
      </c>
      <c r="C36" s="48" t="s">
        <v>208</v>
      </c>
      <c r="D36" s="58"/>
      <c r="E36" s="58"/>
    </row>
    <row r="37" spans="1:10" x14ac:dyDescent="0.25">
      <c r="A37" s="52" t="s">
        <v>163</v>
      </c>
      <c r="B37" s="62" t="s">
        <v>175</v>
      </c>
      <c r="C37" s="67" t="s">
        <v>209</v>
      </c>
      <c r="D37" s="58"/>
      <c r="E37" s="58"/>
    </row>
    <row r="38" spans="1:10" x14ac:dyDescent="0.25">
      <c r="A38" s="52" t="s">
        <v>164</v>
      </c>
      <c r="B38" s="65" t="s">
        <v>176</v>
      </c>
      <c r="C38" s="67" t="s">
        <v>210</v>
      </c>
      <c r="D38" s="58"/>
      <c r="E38" s="58"/>
    </row>
    <row r="39" spans="1:10" s="65" customFormat="1" x14ac:dyDescent="0.25">
      <c r="A39" s="52" t="s">
        <v>165</v>
      </c>
      <c r="B39" s="62" t="s">
        <v>166</v>
      </c>
      <c r="C39" s="67" t="s">
        <v>211</v>
      </c>
      <c r="D39" s="58"/>
      <c r="E39" s="58"/>
    </row>
    <row r="40" spans="1:10" s="65" customFormat="1" x14ac:dyDescent="0.25">
      <c r="A40" s="52" t="s">
        <v>167</v>
      </c>
      <c r="B40" s="62" t="s">
        <v>172</v>
      </c>
      <c r="C40" s="67" t="s">
        <v>212</v>
      </c>
      <c r="D40" s="58"/>
      <c r="E40" s="58"/>
    </row>
    <row r="41" spans="1:10" s="65" customFormat="1" x14ac:dyDescent="0.25">
      <c r="A41" s="52" t="s">
        <v>168</v>
      </c>
      <c r="B41" s="62" t="s">
        <v>169</v>
      </c>
      <c r="C41" s="67" t="s">
        <v>210</v>
      </c>
      <c r="D41" s="58"/>
      <c r="E41" s="58"/>
    </row>
    <row r="42" spans="1:10" s="65" customFormat="1" x14ac:dyDescent="0.25">
      <c r="A42" s="52" t="s">
        <v>170</v>
      </c>
      <c r="B42" s="62" t="s">
        <v>171</v>
      </c>
      <c r="C42" s="67" t="s">
        <v>210</v>
      </c>
      <c r="D42" s="58"/>
      <c r="E42" s="58"/>
    </row>
    <row r="43" spans="1:10" x14ac:dyDescent="0.25">
      <c r="A43" s="52" t="s">
        <v>138</v>
      </c>
      <c r="B43" s="62" t="s">
        <v>177</v>
      </c>
      <c r="C43" s="67" t="s">
        <v>210</v>
      </c>
      <c r="D43" s="58"/>
      <c r="E43" s="58"/>
    </row>
    <row r="44" spans="1:10" x14ac:dyDescent="0.25">
      <c r="A44" s="38"/>
      <c r="B44" s="62"/>
      <c r="C44" s="56"/>
      <c r="D44" s="65"/>
    </row>
    <row r="47" spans="1:10" x14ac:dyDescent="0.25">
      <c r="A47" s="55"/>
      <c r="B47" s="62"/>
      <c r="I47" s="65"/>
    </row>
    <row r="48" spans="1:10" x14ac:dyDescent="0.25">
      <c r="B48" s="49" t="s">
        <v>156</v>
      </c>
      <c r="J48" s="65"/>
    </row>
    <row r="49" spans="1:11" x14ac:dyDescent="0.25">
      <c r="B49" s="68" t="s">
        <v>189</v>
      </c>
      <c r="C49" s="68" t="s">
        <v>124</v>
      </c>
      <c r="D49" s="68" t="s">
        <v>115</v>
      </c>
      <c r="E49" s="68" t="s">
        <v>40</v>
      </c>
      <c r="F49" s="68" t="s">
        <v>41</v>
      </c>
      <c r="G49" s="68" t="s">
        <v>139</v>
      </c>
      <c r="H49" s="68" t="s">
        <v>123</v>
      </c>
      <c r="I49" s="69"/>
      <c r="J49" s="69"/>
      <c r="K49" s="69"/>
    </row>
    <row r="50" spans="1:11" x14ac:dyDescent="0.25">
      <c r="A50" s="38" t="s">
        <v>27</v>
      </c>
      <c r="B50" s="70" t="s">
        <v>213</v>
      </c>
      <c r="C50" s="70" t="s">
        <v>337</v>
      </c>
      <c r="D50" s="70" t="s">
        <v>214</v>
      </c>
      <c r="E50" s="70" t="s">
        <v>215</v>
      </c>
      <c r="F50" s="70" t="s">
        <v>216</v>
      </c>
      <c r="G50" s="71"/>
      <c r="H50" s="71"/>
      <c r="I50" s="69"/>
      <c r="J50" s="69"/>
    </row>
    <row r="51" spans="1:11" x14ac:dyDescent="0.25">
      <c r="A51" s="38" t="s">
        <v>135</v>
      </c>
      <c r="B51" s="70" t="s">
        <v>217</v>
      </c>
      <c r="C51" s="70" t="s">
        <v>218</v>
      </c>
      <c r="D51" s="70" t="s">
        <v>219</v>
      </c>
      <c r="E51" s="70" t="s">
        <v>210</v>
      </c>
      <c r="F51" s="70" t="s">
        <v>216</v>
      </c>
      <c r="G51" s="71"/>
      <c r="H51" s="71"/>
      <c r="I51" s="69"/>
      <c r="J51" s="69"/>
    </row>
    <row r="52" spans="1:11" x14ac:dyDescent="0.25">
      <c r="A52" s="38" t="s">
        <v>28</v>
      </c>
      <c r="B52" s="72"/>
      <c r="C52" s="72"/>
      <c r="D52" s="72"/>
      <c r="E52" s="72"/>
      <c r="F52" s="72"/>
      <c r="G52" s="71"/>
      <c r="H52" s="71"/>
      <c r="I52" s="69"/>
      <c r="J52" s="69"/>
    </row>
    <row r="53" spans="1:11" x14ac:dyDescent="0.25">
      <c r="A53" s="70"/>
      <c r="B53" s="70"/>
      <c r="C53" s="70"/>
      <c r="D53" s="70"/>
      <c r="E53" s="70"/>
      <c r="F53" s="70"/>
      <c r="G53" s="69"/>
      <c r="H53" s="69"/>
      <c r="I53" s="69"/>
      <c r="J53" s="69"/>
    </row>
    <row r="54" spans="1:11" x14ac:dyDescent="0.25">
      <c r="A54" s="70"/>
      <c r="B54" s="70"/>
      <c r="C54" s="70"/>
      <c r="D54" s="70"/>
      <c r="E54" s="70"/>
      <c r="F54" s="70"/>
      <c r="G54" s="69"/>
      <c r="H54" s="69"/>
      <c r="I54" s="69"/>
      <c r="J54" s="69"/>
    </row>
    <row r="55" spans="1:11" x14ac:dyDescent="0.25">
      <c r="A55" s="70"/>
      <c r="B55" s="70"/>
      <c r="C55" s="70"/>
      <c r="D55" s="70"/>
      <c r="E55" s="70"/>
      <c r="F55" s="70"/>
      <c r="G55" s="69"/>
      <c r="H55" s="69"/>
      <c r="I55" s="69"/>
      <c r="J55" s="69"/>
    </row>
    <row r="56" spans="1:11" x14ac:dyDescent="0.25">
      <c r="A56" s="68" t="s">
        <v>125</v>
      </c>
      <c r="B56" s="70" t="s">
        <v>220</v>
      </c>
      <c r="C56" s="70"/>
      <c r="D56" s="70"/>
      <c r="E56" s="70"/>
      <c r="F56" s="69"/>
      <c r="G56" s="69"/>
      <c r="H56" s="69"/>
      <c r="I56" s="69"/>
    </row>
    <row r="57" spans="1:11" x14ac:dyDescent="0.25">
      <c r="A57" s="68"/>
      <c r="B57" s="70"/>
      <c r="C57" s="70"/>
      <c r="D57" s="70"/>
      <c r="E57" s="70"/>
      <c r="F57" s="69"/>
      <c r="G57" s="69"/>
      <c r="H57" s="69"/>
      <c r="I57" s="69"/>
    </row>
    <row r="58" spans="1:11" x14ac:dyDescent="0.25">
      <c r="A58" s="68"/>
      <c r="B58" s="70"/>
      <c r="C58" s="70"/>
      <c r="D58" s="70"/>
      <c r="E58" s="70"/>
      <c r="F58" s="69"/>
      <c r="G58" s="69"/>
      <c r="H58" s="69"/>
      <c r="I58" s="69"/>
    </row>
    <row r="59" spans="1:11" x14ac:dyDescent="0.25">
      <c r="A59" s="73" t="s">
        <v>141</v>
      </c>
      <c r="B59" s="70"/>
      <c r="C59" s="70"/>
      <c r="D59" s="70"/>
      <c r="E59" s="70"/>
      <c r="F59" s="69"/>
      <c r="G59" s="69"/>
      <c r="H59" s="69"/>
      <c r="I59" s="69"/>
    </row>
    <row r="60" spans="1:11" x14ac:dyDescent="0.25">
      <c r="A60" s="38" t="s">
        <v>140</v>
      </c>
      <c r="B60" s="38" t="s">
        <v>157</v>
      </c>
      <c r="C60" s="38" t="s">
        <v>123</v>
      </c>
      <c r="D60" s="70"/>
      <c r="H60" s="65"/>
    </row>
    <row r="61" spans="1:11" x14ac:dyDescent="0.25">
      <c r="A61" s="70" t="s">
        <v>320</v>
      </c>
      <c r="B61" s="48" t="s">
        <v>222</v>
      </c>
      <c r="C61" s="70" t="s">
        <v>221</v>
      </c>
      <c r="D61" s="70"/>
      <c r="E61" s="70"/>
      <c r="F61" s="70"/>
      <c r="G61" s="69"/>
      <c r="H61" s="69"/>
      <c r="I61" s="69"/>
      <c r="J61" s="69"/>
    </row>
    <row r="62" spans="1:11" x14ac:dyDescent="0.25">
      <c r="A62" s="70"/>
      <c r="B62" s="70"/>
      <c r="C62" s="70"/>
      <c r="D62" s="70"/>
      <c r="E62" s="70"/>
      <c r="F62" s="70"/>
      <c r="G62" s="69"/>
      <c r="H62" s="69"/>
      <c r="I62" s="69"/>
      <c r="J62" s="69"/>
    </row>
    <row r="63" spans="1:11" x14ac:dyDescent="0.25">
      <c r="A63" s="38" t="s">
        <v>142</v>
      </c>
      <c r="B63" s="69"/>
      <c r="C63" s="69"/>
      <c r="D63" s="69"/>
      <c r="E63" s="69"/>
      <c r="F63" s="69"/>
      <c r="G63" s="69"/>
      <c r="H63" s="69"/>
      <c r="I63" s="69"/>
      <c r="J63" s="69"/>
    </row>
    <row r="64" spans="1:11" x14ac:dyDescent="0.25">
      <c r="A64" s="38" t="s">
        <v>114</v>
      </c>
      <c r="B64" s="38" t="s">
        <v>132</v>
      </c>
      <c r="C64" s="38" t="s">
        <v>133</v>
      </c>
      <c r="D64" s="38" t="s">
        <v>134</v>
      </c>
      <c r="E64" s="38" t="s">
        <v>123</v>
      </c>
      <c r="F64" s="69"/>
      <c r="G64" s="69"/>
      <c r="H64" s="69"/>
      <c r="I64" s="69"/>
      <c r="J64" s="69"/>
    </row>
    <row r="65" spans="1:9" x14ac:dyDescent="0.25">
      <c r="A65" s="38" t="s">
        <v>29</v>
      </c>
      <c r="B65" s="38" t="s">
        <v>223</v>
      </c>
      <c r="C65" s="48" t="s">
        <v>224</v>
      </c>
      <c r="D65" s="48" t="s">
        <v>225</v>
      </c>
      <c r="E65" s="58"/>
    </row>
    <row r="66" spans="1:9" x14ac:dyDescent="0.25">
      <c r="A66" s="38" t="s">
        <v>30</v>
      </c>
      <c r="B66" s="38" t="s">
        <v>11</v>
      </c>
      <c r="C66" s="48" t="s">
        <v>226</v>
      </c>
      <c r="D66" s="48" t="s">
        <v>227</v>
      </c>
      <c r="E66" s="58"/>
    </row>
    <row r="67" spans="1:9" x14ac:dyDescent="0.25">
      <c r="A67" s="38" t="s">
        <v>122</v>
      </c>
      <c r="B67" s="74"/>
      <c r="C67" s="58"/>
      <c r="D67" s="58"/>
      <c r="E67" s="58"/>
    </row>
    <row r="68" spans="1:9" x14ac:dyDescent="0.25">
      <c r="A68" s="38" t="s">
        <v>31</v>
      </c>
      <c r="B68" s="58"/>
      <c r="C68" s="58"/>
      <c r="D68" s="58"/>
      <c r="E68" s="58"/>
    </row>
    <row r="70" spans="1:9" x14ac:dyDescent="0.25">
      <c r="C70" s="56"/>
      <c r="D70" s="65"/>
      <c r="H70" s="52"/>
    </row>
    <row r="72" spans="1:9" x14ac:dyDescent="0.25">
      <c r="A72" s="19" t="s">
        <v>111</v>
      </c>
      <c r="B72" s="69"/>
      <c r="C72" s="69"/>
      <c r="D72" s="69"/>
      <c r="E72" s="69"/>
      <c r="F72" s="69"/>
      <c r="G72" s="69"/>
      <c r="H72" s="69"/>
      <c r="I72" s="69"/>
    </row>
    <row r="73" spans="1:9" x14ac:dyDescent="0.25">
      <c r="A73" s="38" t="s">
        <v>144</v>
      </c>
      <c r="B73" s="68" t="s">
        <v>143</v>
      </c>
      <c r="C73" s="69"/>
      <c r="D73" s="69"/>
      <c r="E73" s="69"/>
      <c r="F73" s="69"/>
      <c r="G73" s="69"/>
      <c r="H73" s="69"/>
      <c r="I73" s="69"/>
    </row>
    <row r="74" spans="1:9" x14ac:dyDescent="0.25">
      <c r="A74" s="48" t="s">
        <v>228</v>
      </c>
      <c r="B74" s="58" t="s">
        <v>232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34" workbookViewId="0">
      <selection activeCell="A52" sqref="A52"/>
    </sheetView>
  </sheetViews>
  <sheetFormatPr defaultColWidth="9.140625" defaultRowHeight="15" x14ac:dyDescent="0.25"/>
  <cols>
    <col min="1" max="1" width="50" customWidth="1"/>
    <col min="2" max="5" width="16" customWidth="1"/>
  </cols>
  <sheetData>
    <row r="1" spans="1:4" x14ac:dyDescent="0.25">
      <c r="A1" t="s">
        <v>100</v>
      </c>
    </row>
    <row r="2" spans="1:4" x14ac:dyDescent="0.25">
      <c r="A2" t="s">
        <v>101</v>
      </c>
    </row>
    <row r="3" spans="1:4" x14ac:dyDescent="0.25">
      <c r="A3" t="s">
        <v>102</v>
      </c>
    </row>
    <row r="4" spans="1:4" x14ac:dyDescent="0.25">
      <c r="A4" t="s">
        <v>103</v>
      </c>
    </row>
    <row r="5" spans="1:4" x14ac:dyDescent="0.25">
      <c r="A5" s="5" t="s">
        <v>154</v>
      </c>
    </row>
    <row r="7" spans="1:4" ht="15" customHeight="1" x14ac:dyDescent="0.25">
      <c r="A7" s="6" t="s">
        <v>4</v>
      </c>
      <c r="B7" s="6" t="s">
        <v>19</v>
      </c>
      <c r="C7" s="6" t="s">
        <v>58</v>
      </c>
      <c r="D7" s="6" t="s">
        <v>59</v>
      </c>
    </row>
    <row r="8" spans="1:4" ht="15" customHeight="1" x14ac:dyDescent="0.25">
      <c r="A8" s="7" t="s">
        <v>60</v>
      </c>
      <c r="B8" s="7"/>
      <c r="C8" s="6"/>
      <c r="D8" s="6"/>
    </row>
    <row r="9" spans="1:4" ht="15" customHeight="1" x14ac:dyDescent="0.25">
      <c r="A9" s="8" t="s">
        <v>61</v>
      </c>
      <c r="B9" s="24"/>
      <c r="C9" s="24"/>
      <c r="D9" s="24"/>
    </row>
    <row r="10" spans="1:4" ht="15" customHeight="1" x14ac:dyDescent="0.25">
      <c r="A10" s="8" t="s">
        <v>62</v>
      </c>
      <c r="B10" s="24"/>
      <c r="C10" s="24"/>
      <c r="D10" s="24"/>
    </row>
    <row r="11" spans="1:4" ht="15" customHeight="1" x14ac:dyDescent="0.25">
      <c r="A11" s="8" t="s">
        <v>63</v>
      </c>
      <c r="B11" s="24"/>
      <c r="C11" s="24"/>
      <c r="D11" s="24"/>
    </row>
    <row r="12" spans="1:4" ht="15" customHeight="1" x14ac:dyDescent="0.25">
      <c r="A12" s="8" t="s">
        <v>64</v>
      </c>
      <c r="B12" s="24"/>
      <c r="C12" s="24"/>
      <c r="D12" s="24"/>
    </row>
    <row r="13" spans="1:4" ht="15" customHeight="1" x14ac:dyDescent="0.25">
      <c r="A13" s="8" t="s">
        <v>65</v>
      </c>
      <c r="B13" s="24"/>
      <c r="C13" s="24"/>
      <c r="D13" s="24"/>
    </row>
    <row r="14" spans="1:4" ht="15" customHeight="1" x14ac:dyDescent="0.25">
      <c r="A14" s="8" t="s">
        <v>66</v>
      </c>
      <c r="B14" s="24"/>
      <c r="C14" s="24"/>
      <c r="D14" s="24"/>
    </row>
    <row r="15" spans="1:4" ht="15" customHeight="1" x14ac:dyDescent="0.25">
      <c r="A15" s="8" t="s">
        <v>67</v>
      </c>
      <c r="B15" s="24"/>
      <c r="C15" s="24"/>
      <c r="D15" s="24"/>
    </row>
    <row r="16" spans="1:4" ht="15" customHeight="1" x14ac:dyDescent="0.25">
      <c r="A16" s="8" t="s">
        <v>68</v>
      </c>
      <c r="B16" s="24"/>
      <c r="C16" s="24"/>
      <c r="D16" s="24"/>
    </row>
    <row r="17" spans="1:4" ht="15" customHeight="1" x14ac:dyDescent="0.25">
      <c r="A17" s="8" t="s">
        <v>69</v>
      </c>
      <c r="B17" s="24"/>
      <c r="C17" s="24"/>
      <c r="D17" s="24"/>
    </row>
    <row r="18" spans="1:4" ht="15" customHeight="1" x14ac:dyDescent="0.25">
      <c r="A18" s="8" t="s">
        <v>70</v>
      </c>
      <c r="B18" s="24"/>
      <c r="C18" s="24"/>
      <c r="D18" s="24"/>
    </row>
    <row r="19" spans="1:4" ht="15" customHeight="1" x14ac:dyDescent="0.25">
      <c r="A19" s="7" t="s">
        <v>71</v>
      </c>
      <c r="B19" s="7"/>
      <c r="C19" s="6"/>
      <c r="D19" s="6"/>
    </row>
    <row r="20" spans="1:4" ht="15" customHeight="1" x14ac:dyDescent="0.25">
      <c r="A20" s="8" t="s">
        <v>72</v>
      </c>
      <c r="B20" s="24"/>
      <c r="C20" s="24"/>
      <c r="D20" s="24"/>
    </row>
    <row r="21" spans="1:4" ht="15" customHeight="1" x14ac:dyDescent="0.25">
      <c r="A21" s="8" t="s">
        <v>73</v>
      </c>
      <c r="B21" s="24"/>
      <c r="C21" s="24"/>
      <c r="D21" s="24"/>
    </row>
    <row r="22" spans="1:4" ht="15" customHeight="1" x14ac:dyDescent="0.25">
      <c r="A22" s="8" t="s">
        <v>74</v>
      </c>
      <c r="B22" s="24"/>
      <c r="C22" s="24"/>
      <c r="D22" s="24"/>
    </row>
    <row r="23" spans="1:4" ht="15" customHeight="1" x14ac:dyDescent="0.25">
      <c r="A23" s="8" t="s">
        <v>75</v>
      </c>
      <c r="B23" s="24"/>
      <c r="C23" s="24"/>
      <c r="D23" s="24"/>
    </row>
    <row r="24" spans="1:4" ht="15" customHeight="1" x14ac:dyDescent="0.25">
      <c r="A24" s="8" t="s">
        <v>76</v>
      </c>
      <c r="B24" s="24"/>
      <c r="C24" s="24"/>
      <c r="D24" s="24"/>
    </row>
    <row r="25" spans="1:4" ht="15" customHeight="1" x14ac:dyDescent="0.25">
      <c r="A25" s="8" t="s">
        <v>77</v>
      </c>
      <c r="B25" s="24"/>
      <c r="C25" s="24"/>
      <c r="D25" s="24"/>
    </row>
    <row r="26" spans="1:4" ht="15" customHeight="1" x14ac:dyDescent="0.25">
      <c r="A26" s="8" t="s">
        <v>78</v>
      </c>
      <c r="B26" s="24"/>
      <c r="C26" s="24"/>
      <c r="D26" s="24"/>
    </row>
    <row r="27" spans="1:4" ht="15" customHeight="1" x14ac:dyDescent="0.25">
      <c r="A27" s="7" t="s">
        <v>79</v>
      </c>
      <c r="B27" s="7"/>
      <c r="C27" s="6"/>
      <c r="D27" s="6"/>
    </row>
    <row r="28" spans="1:4" ht="15" customHeight="1" x14ac:dyDescent="0.25">
      <c r="A28" s="8" t="s">
        <v>80</v>
      </c>
      <c r="B28" s="24"/>
      <c r="C28" s="24"/>
      <c r="D28" s="24"/>
    </row>
    <row r="29" spans="1:4" ht="15" customHeight="1" x14ac:dyDescent="0.25">
      <c r="A29" s="7" t="s">
        <v>81</v>
      </c>
      <c r="B29" s="25"/>
      <c r="C29" s="26"/>
      <c r="D29" s="26"/>
    </row>
    <row r="30" spans="1:4" ht="15" customHeight="1" x14ac:dyDescent="0.25">
      <c r="A30" s="8" t="s">
        <v>82</v>
      </c>
      <c r="B30" s="24"/>
      <c r="C30" s="24"/>
      <c r="D30" s="24"/>
    </row>
    <row r="31" spans="1:4" ht="15" customHeight="1" x14ac:dyDescent="0.25">
      <c r="A31" s="8" t="s">
        <v>83</v>
      </c>
      <c r="B31" s="24"/>
      <c r="C31" s="24"/>
      <c r="D31" s="24"/>
    </row>
    <row r="32" spans="1:4" ht="15" customHeight="1" x14ac:dyDescent="0.25">
      <c r="A32" s="8" t="s">
        <v>84</v>
      </c>
      <c r="B32" s="24"/>
      <c r="C32" s="24"/>
      <c r="D32" s="24"/>
    </row>
    <row r="33" spans="1:4" ht="15" customHeight="1" x14ac:dyDescent="0.25">
      <c r="A33" s="8" t="s">
        <v>85</v>
      </c>
      <c r="B33" s="24"/>
      <c r="C33" s="24"/>
      <c r="D33" s="24"/>
    </row>
    <row r="34" spans="1:4" ht="15" customHeight="1" x14ac:dyDescent="0.25">
      <c r="A34" s="8" t="s">
        <v>86</v>
      </c>
      <c r="B34" s="24"/>
      <c r="C34" s="24"/>
      <c r="D34" s="24"/>
    </row>
    <row r="35" spans="1:4" ht="15" customHeight="1" x14ac:dyDescent="0.25">
      <c r="A35" s="8" t="s">
        <v>87</v>
      </c>
      <c r="B35" s="24"/>
      <c r="C35" s="24"/>
      <c r="D35" s="24"/>
    </row>
    <row r="36" spans="1:4" ht="15" customHeight="1" x14ac:dyDescent="0.25">
      <c r="A36" s="7" t="s">
        <v>88</v>
      </c>
      <c r="B36" s="7"/>
      <c r="C36" s="6"/>
      <c r="D36" s="6"/>
    </row>
    <row r="37" spans="1:4" ht="15" customHeight="1" x14ac:dyDescent="0.25">
      <c r="A37" s="8" t="s">
        <v>89</v>
      </c>
      <c r="B37" s="24"/>
      <c r="C37" s="24"/>
      <c r="D37" s="24"/>
    </row>
    <row r="38" spans="1:4" ht="15" customHeight="1" x14ac:dyDescent="0.25">
      <c r="A38" s="8" t="s">
        <v>90</v>
      </c>
      <c r="B38" s="24"/>
      <c r="C38" s="24"/>
      <c r="D38" s="24"/>
    </row>
    <row r="39" spans="1:4" ht="15" customHeight="1" x14ac:dyDescent="0.25">
      <c r="A39" s="8" t="s">
        <v>91</v>
      </c>
      <c r="B39" s="24"/>
      <c r="C39" s="24"/>
      <c r="D39" s="24"/>
    </row>
    <row r="40" spans="1:4" ht="15" customHeight="1" x14ac:dyDescent="0.25">
      <c r="A40" s="8" t="s">
        <v>92</v>
      </c>
      <c r="B40" s="24"/>
      <c r="C40" s="24"/>
      <c r="D40" s="24"/>
    </row>
    <row r="41" spans="1:4" ht="15" customHeight="1" x14ac:dyDescent="0.25">
      <c r="A41" s="8" t="s">
        <v>93</v>
      </c>
      <c r="B41" s="24"/>
      <c r="C41" s="24"/>
      <c r="D41" s="24"/>
    </row>
    <row r="42" spans="1:4" ht="15" customHeight="1" x14ac:dyDescent="0.25">
      <c r="A42" s="8" t="s">
        <v>94</v>
      </c>
      <c r="B42" s="24"/>
      <c r="C42" s="24"/>
      <c r="D42" s="24"/>
    </row>
    <row r="43" spans="1:4" ht="15" customHeight="1" x14ac:dyDescent="0.25">
      <c r="A43" s="7" t="s">
        <v>95</v>
      </c>
      <c r="B43" s="7"/>
      <c r="C43" s="6"/>
      <c r="D43" s="6"/>
    </row>
    <row r="44" spans="1:4" ht="15" customHeight="1" x14ac:dyDescent="0.25">
      <c r="A44" s="8" t="s">
        <v>96</v>
      </c>
      <c r="B44" s="24"/>
      <c r="C44" s="24"/>
      <c r="D44" s="24"/>
    </row>
    <row r="45" spans="1:4" ht="15" customHeight="1" x14ac:dyDescent="0.25">
      <c r="A45" s="8" t="s">
        <v>97</v>
      </c>
      <c r="B45" s="24"/>
      <c r="C45" s="24"/>
      <c r="D45" s="24"/>
    </row>
    <row r="46" spans="1:4" ht="15" customHeight="1" x14ac:dyDescent="0.25">
      <c r="A46" s="8" t="s">
        <v>98</v>
      </c>
      <c r="B46" s="24"/>
      <c r="C46" s="24"/>
      <c r="D46" s="24"/>
    </row>
    <row r="47" spans="1:4" ht="15" customHeight="1" x14ac:dyDescent="0.25">
      <c r="A47" s="8" t="s">
        <v>99</v>
      </c>
      <c r="B47" s="24"/>
      <c r="C47" s="24"/>
      <c r="D47" s="24"/>
    </row>
    <row r="49" spans="1:5" x14ac:dyDescent="0.25">
      <c r="A49" s="5" t="s">
        <v>105</v>
      </c>
    </row>
    <row r="50" spans="1:5" ht="15" customHeight="1" x14ac:dyDescent="0.25">
      <c r="A50" s="9" t="s">
        <v>104</v>
      </c>
      <c r="B50" s="9" t="s">
        <v>20</v>
      </c>
      <c r="C50" s="28" t="s">
        <v>19</v>
      </c>
      <c r="D50" s="29"/>
      <c r="E50" s="10"/>
    </row>
    <row r="51" spans="1:5" x14ac:dyDescent="0.25">
      <c r="A51" s="27" t="s">
        <v>229</v>
      </c>
      <c r="B51" s="27" t="s">
        <v>230</v>
      </c>
      <c r="C51" s="27" t="s">
        <v>231</v>
      </c>
      <c r="D51" s="11"/>
    </row>
    <row r="52" spans="1:5" x14ac:dyDescent="0.25">
      <c r="A52" s="27"/>
      <c r="B52" s="27"/>
      <c r="C52" s="27"/>
      <c r="D52" s="11"/>
    </row>
    <row r="53" spans="1:5" x14ac:dyDescent="0.25">
      <c r="A53" s="27"/>
      <c r="B53" s="27"/>
      <c r="C53" s="27"/>
      <c r="D53" s="11"/>
    </row>
    <row r="54" spans="1:5" x14ac:dyDescent="0.25">
      <c r="A54" s="27"/>
      <c r="B54" s="27"/>
      <c r="C54" s="27"/>
      <c r="D54" s="11"/>
    </row>
    <row r="55" spans="1:5" x14ac:dyDescent="0.25">
      <c r="A55" s="27"/>
      <c r="B55" s="27"/>
      <c r="C55" s="27"/>
      <c r="D55" s="11"/>
    </row>
    <row r="56" spans="1:5" x14ac:dyDescent="0.25">
      <c r="A56" s="27"/>
      <c r="B56" s="27"/>
      <c r="C56" s="27"/>
      <c r="D56" s="11"/>
    </row>
    <row r="57" spans="1:5" x14ac:dyDescent="0.25">
      <c r="A57" s="21"/>
      <c r="B57" s="21"/>
      <c r="C57" s="21"/>
      <c r="D57" s="11"/>
    </row>
    <row r="58" spans="1:5" x14ac:dyDescent="0.25">
      <c r="A58" s="21"/>
      <c r="B58" s="21"/>
      <c r="C58" s="21"/>
      <c r="D58" s="11"/>
    </row>
    <row r="59" spans="1:5" x14ac:dyDescent="0.25">
      <c r="A59" s="21"/>
      <c r="B59" s="21"/>
      <c r="C59" s="21"/>
      <c r="D59" s="11"/>
    </row>
    <row r="60" spans="1:5" x14ac:dyDescent="0.25">
      <c r="A60" s="21"/>
      <c r="B60" s="21"/>
      <c r="C60" s="21"/>
      <c r="D60" s="11"/>
    </row>
    <row r="61" spans="1:5" x14ac:dyDescent="0.25">
      <c r="A61" s="21"/>
      <c r="B61" s="21"/>
      <c r="C61" s="21"/>
      <c r="D61" s="11"/>
    </row>
    <row r="62" spans="1:5" x14ac:dyDescent="0.25">
      <c r="A62" s="21"/>
      <c r="B62" s="21"/>
      <c r="C62" s="21"/>
      <c r="D62" s="11"/>
    </row>
    <row r="63" spans="1:5" x14ac:dyDescent="0.25">
      <c r="A63" s="21"/>
      <c r="B63" s="21"/>
      <c r="C63" s="21"/>
      <c r="D63" s="11"/>
    </row>
    <row r="64" spans="1:5" x14ac:dyDescent="0.25">
      <c r="A64" s="21"/>
      <c r="B64" s="21"/>
      <c r="C64" s="21"/>
      <c r="D64" s="11"/>
    </row>
    <row r="65" spans="1:4" x14ac:dyDescent="0.25">
      <c r="A65" s="21"/>
      <c r="B65" s="21"/>
      <c r="C65" s="21"/>
      <c r="D65" s="11"/>
    </row>
    <row r="66" spans="1:4" x14ac:dyDescent="0.25">
      <c r="A66" s="21"/>
      <c r="B66" s="21"/>
      <c r="C66" s="21"/>
      <c r="D66" s="11"/>
    </row>
    <row r="67" spans="1:4" x14ac:dyDescent="0.25">
      <c r="A67" s="21"/>
      <c r="B67" s="21"/>
      <c r="C67" s="21"/>
      <c r="D67" s="11"/>
    </row>
    <row r="68" spans="1:4" x14ac:dyDescent="0.25">
      <c r="A68" s="21"/>
      <c r="B68" s="21"/>
      <c r="C68" s="21"/>
      <c r="D68" s="1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3"/>
  <sheetViews>
    <sheetView topLeftCell="A18" zoomScale="80" zoomScaleNormal="80" workbookViewId="0">
      <selection activeCell="A6" sqref="A6"/>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8.42578125" customWidth="1"/>
  </cols>
  <sheetData>
    <row r="1" spans="1:19" x14ac:dyDescent="0.25">
      <c r="A1" s="14" t="s">
        <v>130</v>
      </c>
      <c r="B1" s="12"/>
      <c r="C1" s="12"/>
      <c r="D1" s="12"/>
      <c r="E1" s="12"/>
      <c r="F1" s="12"/>
      <c r="G1" s="12"/>
      <c r="H1" s="12"/>
      <c r="I1" s="12"/>
      <c r="J1" s="12"/>
    </row>
    <row r="2" spans="1:19" x14ac:dyDescent="0.25">
      <c r="A2" s="12"/>
      <c r="B2" s="12"/>
      <c r="C2" s="12"/>
      <c r="D2" s="12"/>
      <c r="E2" s="12"/>
    </row>
    <row r="3" spans="1:19" x14ac:dyDescent="0.25">
      <c r="A3" s="12"/>
      <c r="B3" s="12"/>
      <c r="C3" s="12"/>
      <c r="D3" s="12"/>
      <c r="E3" s="12"/>
    </row>
    <row r="4" spans="1:19" x14ac:dyDescent="0.25">
      <c r="A4" s="14" t="s">
        <v>24</v>
      </c>
      <c r="B4" s="14" t="s">
        <v>119</v>
      </c>
      <c r="C4" s="14" t="s">
        <v>118</v>
      </c>
      <c r="D4" s="14" t="s">
        <v>233</v>
      </c>
      <c r="E4" s="14" t="s">
        <v>131</v>
      </c>
      <c r="F4" s="14" t="s">
        <v>234</v>
      </c>
      <c r="G4" s="77" t="s">
        <v>235</v>
      </c>
      <c r="H4" s="77"/>
      <c r="I4" s="77"/>
      <c r="J4" s="77"/>
      <c r="K4" s="17" t="s">
        <v>236</v>
      </c>
      <c r="L4" s="14" t="s">
        <v>117</v>
      </c>
      <c r="M4" s="77" t="s">
        <v>237</v>
      </c>
      <c r="N4" s="77"/>
      <c r="O4" s="77"/>
      <c r="P4" s="77"/>
      <c r="Q4" s="14" t="s">
        <v>10</v>
      </c>
      <c r="R4" s="14" t="s">
        <v>121</v>
      </c>
      <c r="S4" s="14" t="s">
        <v>340</v>
      </c>
    </row>
    <row r="5" spans="1:19" x14ac:dyDescent="0.25">
      <c r="A5" s="14" t="s">
        <v>146</v>
      </c>
      <c r="B5" s="14"/>
      <c r="C5" s="14"/>
      <c r="D5" s="14" t="str">
        <f>IF(ISTEXT(F6),"(NB! Velg tiltakskategori under)","")</f>
        <v>(NB! Velg tiltakskategori under)</v>
      </c>
      <c r="E5" s="4" t="s">
        <v>238</v>
      </c>
      <c r="F5" s="4" t="s">
        <v>238</v>
      </c>
      <c r="G5" s="77" t="s">
        <v>239</v>
      </c>
      <c r="H5" s="77"/>
      <c r="I5" s="77"/>
      <c r="J5" s="77"/>
      <c r="K5" s="14" t="s">
        <v>240</v>
      </c>
      <c r="L5" s="4" t="s">
        <v>238</v>
      </c>
      <c r="M5" s="30" t="s">
        <v>241</v>
      </c>
      <c r="N5" s="4" t="s">
        <v>242</v>
      </c>
      <c r="O5" s="4" t="s">
        <v>243</v>
      </c>
      <c r="P5" s="4" t="s">
        <v>244</v>
      </c>
    </row>
    <row r="6" spans="1:19" s="48" customFormat="1" x14ac:dyDescent="0.25">
      <c r="A6" s="46" t="s">
        <v>35</v>
      </c>
      <c r="B6" s="75" t="s">
        <v>327</v>
      </c>
      <c r="C6" s="75" t="s">
        <v>328</v>
      </c>
      <c r="D6" s="75" t="s">
        <v>312</v>
      </c>
      <c r="E6" s="75" t="s">
        <v>342</v>
      </c>
      <c r="F6" s="75" t="s">
        <v>330</v>
      </c>
      <c r="G6" s="76" t="str">
        <f>IF(ISNUMBER(SEARCH(Tiltaksanalyse!$A$84,$D6)),Tiltaksanalyse!C$84,IF(ISNUMBER(SEARCH(Tiltaksanalyse!$A$85,Tiltaksanalyse!$D6)),Tiltaksanalyse!C$85,IF(ISNUMBER(SEARCH(Tiltaksanalyse!$A$86,Tiltaksanalyse!$D6)),Tiltaksanalyse!C$86,IF(ISNUMBER(SEARCH(Tiltaksanalyse!$A$87,Tiltaksanalyse!$D6)),Tiltaksanalyse!C$87,IF(ISNUMBER(SEARCH(Tiltaksanalyse!$A$88,Tiltaksanalyse!$D6)),Tiltaksanalyse!C$88,IF(ISNUMBER(SEARCH(Tiltaksanalyse!$A$89,Tiltaksanalyse!$D6)),Tiltaksanalyse!C$89,IF(ISNUMBER(SEARCH(Tiltaksanalyse!$A$90,Tiltaksanalyse!$D6)),Tiltaksanalyse!C$90,IF(ISNUMBER(SEARCH(Tiltaksanalyse!$A$91,Tiltaksanalyse!$D6)),Tiltaksanalyse!C$91,IF(ISNUMBER(SEARCH(Tiltaksanalyse!$A$92,Tiltaksanalyse!$D6)),Tiltaksanalyse!C$92,IF(ISNUMBER(SEARCH(Tiltaksanalyse!$A$93,Tiltaksanalyse!$D6)),Tiltaksanalyse!C$93,IF(ISNUMBER(SEARCH(Tiltaksanalyse!$A$94,Tiltaksanalyse!$D6)),Tiltaksanalyse!C$94,IF(ISNUMBER(SEARCH(Tiltaksanalyse!$A$95,Tiltaksanalyse!$D6)),Tiltaksanalyse!C$95,IF(ISNUMBER(SEARCH(Tiltaksanalyse!$A$96,Tiltaksanalyse!$D6)),Tiltaksanalyse!C$96,IF(ISNUMBER(SEARCH(Tiltaksanalyse!$A$97,Tiltaksanalyse!$D6)),Tiltaksanalyse!C$97,IF(ISNUMBER(SEARCH(Tiltaksanalyse!$A$99,Tiltaksanalyse!$D6)),Tiltaksanalyse!C$98,"")))))))))))))))</f>
        <v>Så detaljert som mulig der det er relevant for tiltakskostnadene (aktiviteter og konsekvenser). Areal, lengder er ofte viktig, samt frekvens</v>
      </c>
      <c r="H6" s="76" t="str">
        <f>IF(ISNUMBER(SEARCH(Tiltaksanalyse!$A$84,$D6)),Tiltaksanalyse!D$84,IF(ISNUMBER(SEARCH(Tiltaksanalyse!$A$85,Tiltaksanalyse!$D6)),Tiltaksanalyse!D$85,IF(ISNUMBER(SEARCH(Tiltaksanalyse!$A$86,Tiltaksanalyse!$D6)),Tiltaksanalyse!D$86,IF(ISNUMBER(SEARCH(Tiltaksanalyse!$A$87,Tiltaksanalyse!$D6)),Tiltaksanalyse!D$87,IF(ISNUMBER(SEARCH(Tiltaksanalyse!$A$88,Tiltaksanalyse!$D6)),Tiltaksanalyse!D$88,IF(ISNUMBER(SEARCH(Tiltaksanalyse!$A$89,Tiltaksanalyse!$D6)),Tiltaksanalyse!D$89,IF(ISNUMBER(SEARCH(Tiltaksanalyse!$A$90,Tiltaksanalyse!$D6)),Tiltaksanalyse!D$90,IF(ISNUMBER(SEARCH(Tiltaksanalyse!$A$91,Tiltaksanalyse!$D6)),Tiltaksanalyse!D$91,IF(ISNUMBER(SEARCH(Tiltaksanalyse!$A$92,Tiltaksanalyse!$D6)),Tiltaksanalyse!D$92,IF(ISNUMBER(SEARCH(Tiltaksanalyse!$A$93,Tiltaksanalyse!$D6)),Tiltaksanalyse!D$93,IF(ISNUMBER(SEARCH(Tiltaksanalyse!$A$94,Tiltaksanalyse!$D6)),Tiltaksanalyse!D$94,IF(ISNUMBER(SEARCH(Tiltaksanalyse!$A$95,Tiltaksanalyse!$D6)),Tiltaksanalyse!D$95,IF(ISNUMBER(SEARCH(Tiltaksanalyse!$A$96,Tiltaksanalyse!$D6)),Tiltaksanalyse!D$96,IF(ISNUMBER(SEARCH(Tiltaksanalyse!$A$97,Tiltaksanalyse!$D6)),Tiltaksanalyse!D$97,IF(ISNUMBER(SEARCH(Tiltaksanalyse!$A$99,Tiltaksanalyse!$D6)),Tiltaksanalyse!D$98,"")))))))))))))))</f>
        <v xml:space="preserve"> </v>
      </c>
      <c r="I6" s="76" t="str">
        <f>IF(ISNUMBER(SEARCH(Tiltaksanalyse!$A$84,$D6)),Tiltaksanalyse!E$84,IF(ISNUMBER(SEARCH(Tiltaksanalyse!$A$85,Tiltaksanalyse!$D6)),Tiltaksanalyse!E$85,IF(ISNUMBER(SEARCH(Tiltaksanalyse!$A$86,Tiltaksanalyse!$D6)),Tiltaksanalyse!E$86,IF(ISNUMBER(SEARCH(Tiltaksanalyse!$A$87,Tiltaksanalyse!$D6)),Tiltaksanalyse!E$87,IF(ISNUMBER(SEARCH(Tiltaksanalyse!$A$88,Tiltaksanalyse!$D6)),Tiltaksanalyse!E$88,IF(ISNUMBER(SEARCH(Tiltaksanalyse!$A$89,Tiltaksanalyse!$D6)),Tiltaksanalyse!E$89,IF(ISNUMBER(SEARCH(Tiltaksanalyse!$A$90,Tiltaksanalyse!$D6)),Tiltaksanalyse!E$90,IF(ISNUMBER(SEARCH(Tiltaksanalyse!$A$91,Tiltaksanalyse!$D6)),Tiltaksanalyse!E$91,IF(ISNUMBER(SEARCH(Tiltaksanalyse!$A$92,Tiltaksanalyse!$D6)),Tiltaksanalyse!E$92,IF(ISNUMBER(SEARCH(Tiltaksanalyse!$A$93,Tiltaksanalyse!$D6)),Tiltaksanalyse!E$93,IF(ISNUMBER(SEARCH(Tiltaksanalyse!$A$94,Tiltaksanalyse!$D6)),Tiltaksanalyse!E$94,IF(ISNUMBER(SEARCH(Tiltaksanalyse!$A$95,Tiltaksanalyse!$D6)),Tiltaksanalyse!E$95,IF(ISNUMBER(SEARCH(Tiltaksanalyse!$A$96,Tiltaksanalyse!$D6)),Tiltaksanalyse!E$96,IF(ISNUMBER(SEARCH(Tiltaksanalyse!$A$97,Tiltaksanalyse!$D6)),Tiltaksanalyse!E$97,IF(ISNUMBER(SEARCH(Tiltaksanalyse!$A$99,Tiltaksanalyse!$D6)),Tiltaksanalyse!E$98,"")))))))))))))))</f>
        <v xml:space="preserve"> </v>
      </c>
      <c r="J6" s="76" t="str">
        <f>IF(ISNUMBER(SEARCH(Tiltaksanalyse!$A$84,$D6)),Tiltaksanalyse!F$84,IF(ISNUMBER(SEARCH(Tiltaksanalyse!$A$85,Tiltaksanalyse!$D6)),Tiltaksanalyse!F$85,IF(ISNUMBER(SEARCH(Tiltaksanalyse!$A$86,Tiltaksanalyse!$D6)),Tiltaksanalyse!F$86,IF(ISNUMBER(SEARCH(Tiltaksanalyse!$A$87,Tiltaksanalyse!$D6)),Tiltaksanalyse!F$87,IF(ISNUMBER(SEARCH(Tiltaksanalyse!$A$88,Tiltaksanalyse!$D6)),Tiltaksanalyse!F$88,IF(ISNUMBER(SEARCH(Tiltaksanalyse!$A$89,Tiltaksanalyse!$D6)),Tiltaksanalyse!F$89,IF(ISNUMBER(SEARCH(Tiltaksanalyse!$A$90,Tiltaksanalyse!$D6)),Tiltaksanalyse!F$90,IF(ISNUMBER(SEARCH(Tiltaksanalyse!$A$91,Tiltaksanalyse!$D6)),Tiltaksanalyse!F$91,IF(ISNUMBER(SEARCH(Tiltaksanalyse!$A$92,Tiltaksanalyse!$D6)),Tiltaksanalyse!F$92,IF(ISNUMBER(SEARCH(Tiltaksanalyse!$A$93,Tiltaksanalyse!$D6)),Tiltaksanalyse!F$93,IF(ISNUMBER(SEARCH(Tiltaksanalyse!$A$94,Tiltaksanalyse!$D6)),Tiltaksanalyse!F$94,IF(ISNUMBER(SEARCH(Tiltaksanalyse!$A$95,Tiltaksanalyse!$D6)),Tiltaksanalyse!F$95,IF(ISNUMBER(SEARCH(Tiltaksanalyse!$A$96,Tiltaksanalyse!$D6)),Tiltaksanalyse!F$96,IF(ISNUMBER(SEARCH(Tiltaksanalyse!$A$97,Tiltaksanalyse!$D6)),Tiltaksanalyse!F$97,IF(ISNUMBER(SEARCH(Tiltaksanalyse!$A$99,Tiltaksanalyse!$D6)),Tiltaksanalyse!F$98,"")))))))))))))))</f>
        <v xml:space="preserve"> </v>
      </c>
      <c r="K6" s="75"/>
      <c r="L6" s="75"/>
      <c r="M6" s="75"/>
      <c r="N6" s="75"/>
      <c r="O6" s="75"/>
      <c r="P6" s="75"/>
      <c r="Q6" s="75" t="s">
        <v>331</v>
      </c>
      <c r="R6" s="75"/>
      <c r="S6" s="75"/>
    </row>
    <row r="7" spans="1:19" s="48" customFormat="1" x14ac:dyDescent="0.25">
      <c r="A7" s="46" t="s">
        <v>37</v>
      </c>
      <c r="B7" s="75" t="s">
        <v>332</v>
      </c>
      <c r="C7" s="75" t="s">
        <v>328</v>
      </c>
      <c r="D7" s="75" t="s">
        <v>254</v>
      </c>
      <c r="E7" s="75" t="s">
        <v>329</v>
      </c>
      <c r="F7" s="75" t="s">
        <v>338</v>
      </c>
      <c r="G7" s="76" t="s">
        <v>333</v>
      </c>
      <c r="H7" s="76" t="s">
        <v>334</v>
      </c>
      <c r="I7" s="76" t="s">
        <v>335</v>
      </c>
      <c r="J7" s="76" t="str">
        <f>IF(ISNUMBER(SEARCH([1]Tiltaksanalyse!$A$93,$D7)),[1]Tiltaksanalyse!F$93,IF(ISNUMBER(SEARCH([1]Tiltaksanalyse!$A$94,[1]Tiltaksanalyse!$D7)),[1]Tiltaksanalyse!F$94,IF(ISNUMBER(SEARCH([1]Tiltaksanalyse!$A$95,[1]Tiltaksanalyse!$D7)),[1]Tiltaksanalyse!F$95,IF(ISNUMBER(SEARCH([1]Tiltaksanalyse!$A$96,[1]Tiltaksanalyse!$D7)),[1]Tiltaksanalyse!F$96,IF(ISNUMBER(SEARCH([1]Tiltaksanalyse!$A$97,[1]Tiltaksanalyse!$D7)),[1]Tiltaksanalyse!F$97,IF(ISNUMBER(SEARCH([1]Tiltaksanalyse!$A$98,[1]Tiltaksanalyse!$D7)),[1]Tiltaksanalyse!F$98,IF(ISNUMBER(SEARCH([1]Tiltaksanalyse!$A$99,[1]Tiltaksanalyse!$D7)),[1]Tiltaksanalyse!F$99,IF(ISNUMBER(SEARCH([1]Tiltaksanalyse!$A$100,[1]Tiltaksanalyse!$D7)),[1]Tiltaksanalyse!F$100,IF(ISNUMBER(SEARCH([1]Tiltaksanalyse!$A$101,[1]Tiltaksanalyse!$D7)),[1]Tiltaksanalyse!F$101,IF(ISNUMBER(SEARCH([1]Tiltaksanalyse!$A$102,[1]Tiltaksanalyse!$D7)),[1]Tiltaksanalyse!F$102,IF(ISNUMBER(SEARCH([1]Tiltaksanalyse!$A$103,[1]Tiltaksanalyse!$D7)),[1]Tiltaksanalyse!F$103,IF(ISNUMBER(SEARCH([1]Tiltaksanalyse!$A$104,[1]Tiltaksanalyse!$D7)),[1]Tiltaksanalyse!F$104,IF(ISNUMBER(SEARCH([1]Tiltaksanalyse!$A$105,[1]Tiltaksanalyse!$D7)),[1]Tiltaksanalyse!F$105,IF(ISNUMBER(SEARCH([1]Tiltaksanalyse!$A$106,[1]Tiltaksanalyse!$D7)),[1]Tiltaksanalyse!F$106,IF(ISNUMBER(SEARCH([1]Tiltaksanalyse!$A$108,[1]Tiltaksanalyse!$D7)),[1]Tiltaksanalyse!F$107,"")))))))))))))))</f>
        <v>Evt. andel totalt areal som bevares</v>
      </c>
      <c r="K7" s="75" t="s">
        <v>339</v>
      </c>
      <c r="L7" s="75"/>
      <c r="M7" s="75"/>
      <c r="N7" s="75"/>
      <c r="O7" s="75"/>
      <c r="P7" s="75"/>
      <c r="Q7" s="75" t="s">
        <v>336</v>
      </c>
      <c r="R7" s="75" t="s">
        <v>341</v>
      </c>
      <c r="S7" s="75" t="s">
        <v>339</v>
      </c>
    </row>
    <row r="8" spans="1:19" s="11" customFormat="1" x14ac:dyDescent="0.25">
      <c r="A8" s="14"/>
      <c r="B8" s="12"/>
      <c r="C8" s="12"/>
      <c r="D8" s="12"/>
      <c r="E8" s="12"/>
      <c r="F8" s="12"/>
      <c r="G8" s="12"/>
      <c r="H8" s="12"/>
      <c r="I8" s="12"/>
      <c r="J8" s="12"/>
      <c r="K8" s="12"/>
      <c r="L8" s="12"/>
      <c r="M8" s="12"/>
      <c r="N8" s="12"/>
      <c r="O8" s="12"/>
      <c r="P8" s="12"/>
      <c r="Q8" s="12"/>
      <c r="R8" s="12"/>
    </row>
    <row r="9" spans="1:19" x14ac:dyDescent="0.25">
      <c r="A9" s="14" t="s">
        <v>145</v>
      </c>
      <c r="B9" s="12"/>
      <c r="C9" s="12"/>
      <c r="D9" s="12"/>
      <c r="E9" s="12"/>
      <c r="F9" s="12"/>
      <c r="G9" s="12"/>
      <c r="H9" s="12"/>
      <c r="I9" s="12"/>
      <c r="L9" s="11"/>
      <c r="M9" s="11"/>
      <c r="N9" s="11"/>
      <c r="O9" s="11"/>
    </row>
    <row r="10" spans="1:19" x14ac:dyDescent="0.25">
      <c r="A10" s="14" t="s">
        <v>147</v>
      </c>
      <c r="B10" s="22"/>
      <c r="C10" s="22"/>
      <c r="D10" s="22"/>
      <c r="E10" s="22"/>
      <c r="F10" s="22"/>
      <c r="G10" s="13"/>
      <c r="H10" s="13"/>
      <c r="I10" s="13"/>
      <c r="J10" s="13"/>
      <c r="K10" s="13"/>
      <c r="L10" s="23"/>
      <c r="M10" s="23"/>
      <c r="N10" s="23"/>
      <c r="O10" s="23"/>
      <c r="P10" s="23"/>
      <c r="Q10" s="23"/>
      <c r="R10" s="13"/>
    </row>
    <row r="11" spans="1:19" x14ac:dyDescent="0.25">
      <c r="A11" s="14" t="s">
        <v>148</v>
      </c>
      <c r="B11" s="22"/>
      <c r="C11" s="22"/>
      <c r="D11" s="22"/>
      <c r="E11" s="22"/>
      <c r="F11" s="22"/>
      <c r="G11" s="13"/>
      <c r="H11" s="13"/>
      <c r="I11" s="13"/>
      <c r="J11" s="13"/>
      <c r="K11" s="13"/>
      <c r="L11" s="23"/>
      <c r="M11" s="23"/>
      <c r="N11" s="23"/>
      <c r="O11" s="23"/>
      <c r="P11" s="23"/>
      <c r="Q11" s="23"/>
      <c r="R11" s="13"/>
    </row>
    <row r="12" spans="1:19" x14ac:dyDescent="0.25">
      <c r="A12" s="14" t="s">
        <v>149</v>
      </c>
      <c r="B12" s="22"/>
      <c r="C12" s="22"/>
      <c r="D12" s="22"/>
      <c r="E12" s="22"/>
      <c r="F12" s="22"/>
      <c r="G12" s="13"/>
      <c r="H12" s="13"/>
      <c r="I12" s="13"/>
      <c r="J12" s="13"/>
      <c r="K12" s="13"/>
      <c r="L12" s="23"/>
      <c r="M12" s="23"/>
      <c r="N12" s="23"/>
      <c r="O12" s="23"/>
      <c r="P12" s="23"/>
      <c r="Q12" s="23"/>
      <c r="R12" s="13"/>
    </row>
    <row r="13" spans="1:19" x14ac:dyDescent="0.25">
      <c r="A13" s="14"/>
      <c r="B13" s="12"/>
      <c r="C13" s="12"/>
      <c r="D13" s="12"/>
      <c r="E13" s="12"/>
      <c r="F13" s="12"/>
      <c r="G13" s="12"/>
      <c r="H13" s="12"/>
      <c r="I13" s="12"/>
      <c r="J13" s="12"/>
    </row>
    <row r="14" spans="1:19" x14ac:dyDescent="0.25">
      <c r="A14" s="14"/>
      <c r="B14" s="12"/>
      <c r="C14" s="12"/>
      <c r="D14" s="12"/>
      <c r="E14" s="12"/>
      <c r="F14" s="5" t="s">
        <v>245</v>
      </c>
      <c r="G14" s="12"/>
      <c r="H14" s="12"/>
      <c r="I14" s="12"/>
      <c r="J14" s="12"/>
    </row>
    <row r="15" spans="1:19" x14ac:dyDescent="0.25">
      <c r="A15" s="4" t="s">
        <v>130</v>
      </c>
      <c r="B15" s="3" t="s">
        <v>26</v>
      </c>
      <c r="C15" s="4"/>
      <c r="D15" s="4"/>
      <c r="E15" s="4"/>
      <c r="F15" s="4" t="s">
        <v>32</v>
      </c>
      <c r="G15" s="4"/>
      <c r="H15" s="12"/>
      <c r="I15" s="12"/>
      <c r="J15" s="17" t="s">
        <v>151</v>
      </c>
    </row>
    <row r="16" spans="1:19" ht="15" customHeight="1" x14ac:dyDescent="0.25">
      <c r="A16" s="3"/>
      <c r="B16" s="3" t="s">
        <v>29</v>
      </c>
      <c r="C16" s="3" t="s">
        <v>30</v>
      </c>
      <c r="D16" s="3"/>
      <c r="E16" s="3" t="s">
        <v>31</v>
      </c>
      <c r="F16" s="3" t="s">
        <v>29</v>
      </c>
      <c r="G16" s="3" t="s">
        <v>30</v>
      </c>
      <c r="H16" s="3" t="s">
        <v>31</v>
      </c>
      <c r="I16" s="3"/>
    </row>
    <row r="17" spans="1:10" ht="15" customHeight="1" x14ac:dyDescent="0.25">
      <c r="A17" s="14" t="s">
        <v>146</v>
      </c>
      <c r="B17" s="3"/>
      <c r="C17" s="3"/>
      <c r="D17" s="3"/>
      <c r="E17" s="3"/>
      <c r="F17" s="3"/>
      <c r="G17" s="3"/>
      <c r="H17" s="3"/>
      <c r="I17" s="3"/>
      <c r="J17" s="3"/>
    </row>
    <row r="18" spans="1:10" ht="15" customHeight="1" x14ac:dyDescent="0.25">
      <c r="A18" s="14" t="s">
        <v>35</v>
      </c>
      <c r="B18" s="23"/>
      <c r="C18" s="23"/>
      <c r="D18" s="23"/>
      <c r="E18" s="23"/>
      <c r="F18" s="23"/>
      <c r="G18" s="23"/>
      <c r="H18" s="23"/>
      <c r="I18" s="23"/>
      <c r="J18" s="23"/>
    </row>
    <row r="19" spans="1:10" ht="15" customHeight="1" x14ac:dyDescent="0.25">
      <c r="A19" s="14" t="s">
        <v>37</v>
      </c>
      <c r="B19" s="23"/>
      <c r="C19" s="23"/>
      <c r="D19" s="23"/>
      <c r="E19" s="23"/>
      <c r="F19" s="23"/>
      <c r="G19" s="23"/>
      <c r="H19" s="23"/>
      <c r="I19" s="23"/>
      <c r="J19" s="23"/>
    </row>
    <row r="20" spans="1:10" ht="15" customHeight="1" x14ac:dyDescent="0.25">
      <c r="A20" s="14" t="s">
        <v>120</v>
      </c>
      <c r="B20" s="22"/>
      <c r="C20" s="22"/>
      <c r="D20" s="22"/>
      <c r="E20" s="22"/>
      <c r="F20" s="22"/>
      <c r="G20" s="22"/>
      <c r="H20" s="22"/>
      <c r="I20" s="22"/>
      <c r="J20" s="22"/>
    </row>
    <row r="21" spans="1:10" ht="15" customHeight="1" x14ac:dyDescent="0.25">
      <c r="A21" s="3"/>
      <c r="B21" s="18"/>
      <c r="C21" s="2"/>
      <c r="D21" s="2"/>
      <c r="E21" s="2"/>
      <c r="F21" s="2"/>
      <c r="G21" s="2"/>
      <c r="H21" s="2"/>
      <c r="I21" s="2"/>
      <c r="J21" s="2"/>
    </row>
    <row r="22" spans="1:10" ht="15" customHeight="1" x14ac:dyDescent="0.25">
      <c r="A22" s="3"/>
      <c r="B22" s="18"/>
      <c r="C22" s="2"/>
      <c r="D22" s="2"/>
      <c r="E22" s="2"/>
      <c r="F22" s="2"/>
      <c r="G22" s="2"/>
      <c r="H22" s="2"/>
      <c r="I22" s="2"/>
      <c r="J22" s="2"/>
    </row>
    <row r="23" spans="1:10" x14ac:dyDescent="0.25">
      <c r="A23" s="2"/>
      <c r="B23" s="2"/>
      <c r="C23" s="2"/>
      <c r="D23" s="2"/>
      <c r="E23" s="2"/>
      <c r="F23" s="2"/>
      <c r="G23" s="2"/>
      <c r="H23" s="2"/>
      <c r="I23" s="2"/>
      <c r="J23" s="2"/>
    </row>
    <row r="25" spans="1:10" x14ac:dyDescent="0.25">
      <c r="F25" s="5" t="s">
        <v>246</v>
      </c>
    </row>
    <row r="26" spans="1:10" x14ac:dyDescent="0.25">
      <c r="A26" s="15"/>
      <c r="B26" s="15" t="s">
        <v>24</v>
      </c>
      <c r="C26" s="15"/>
      <c r="D26" s="15"/>
      <c r="E26" s="15"/>
      <c r="F26" s="20" t="s">
        <v>32</v>
      </c>
      <c r="G26" s="15" t="s">
        <v>25</v>
      </c>
      <c r="H26" s="17" t="s">
        <v>178</v>
      </c>
      <c r="I26" s="17" t="s">
        <v>123</v>
      </c>
      <c r="J26" s="12"/>
    </row>
    <row r="27" spans="1:10" x14ac:dyDescent="0.25">
      <c r="A27" s="3" t="s">
        <v>33</v>
      </c>
      <c r="B27" s="22"/>
      <c r="C27" s="22"/>
      <c r="D27" s="22"/>
      <c r="E27" s="22"/>
      <c r="F27" s="22"/>
      <c r="G27" s="22"/>
      <c r="H27" s="21"/>
      <c r="I27" s="21"/>
    </row>
    <row r="28" spans="1:10" x14ac:dyDescent="0.25">
      <c r="A28" s="3" t="s">
        <v>34</v>
      </c>
      <c r="B28" s="22"/>
      <c r="C28" s="22"/>
      <c r="D28" s="22"/>
      <c r="E28" s="22"/>
      <c r="F28" s="22"/>
      <c r="G28" s="22"/>
      <c r="H28" s="21"/>
      <c r="I28" s="21"/>
    </row>
    <row r="29" spans="1:10" x14ac:dyDescent="0.25">
      <c r="A29" s="3" t="s">
        <v>36</v>
      </c>
      <c r="B29" s="22"/>
      <c r="C29" s="22"/>
      <c r="D29" s="22"/>
      <c r="E29" s="22"/>
      <c r="F29" s="22"/>
      <c r="G29" s="22"/>
      <c r="H29" s="21"/>
      <c r="I29" s="21"/>
    </row>
    <row r="30" spans="1:10" x14ac:dyDescent="0.25">
      <c r="A30" s="3" t="s">
        <v>38</v>
      </c>
      <c r="B30" s="22"/>
      <c r="C30" s="22"/>
      <c r="D30" s="22"/>
      <c r="E30" s="22"/>
      <c r="F30" s="22"/>
      <c r="G30" s="22"/>
      <c r="H30" s="21"/>
      <c r="I30" s="21"/>
    </row>
    <row r="32" spans="1:10" x14ac:dyDescent="0.25">
      <c r="A32" s="3"/>
      <c r="B32" s="2"/>
      <c r="C32" s="2"/>
      <c r="D32" s="2"/>
      <c r="E32" s="2"/>
      <c r="G32" s="2"/>
    </row>
    <row r="33" spans="1:7" x14ac:dyDescent="0.25">
      <c r="A33" s="3"/>
      <c r="B33" s="2"/>
      <c r="C33" s="2"/>
      <c r="D33" s="2"/>
      <c r="E33" s="2"/>
      <c r="F33" s="5"/>
      <c r="G33" s="2"/>
    </row>
    <row r="34" spans="1:7" x14ac:dyDescent="0.25">
      <c r="A34" s="3"/>
      <c r="B34" s="2"/>
      <c r="C34" s="2"/>
      <c r="D34" s="2"/>
      <c r="E34" s="2"/>
      <c r="F34" s="5"/>
      <c r="G34" s="2"/>
    </row>
    <row r="35" spans="1:7" x14ac:dyDescent="0.25">
      <c r="A35" s="3"/>
      <c r="B35" s="2"/>
      <c r="C35" s="2"/>
      <c r="D35" s="2"/>
      <c r="E35" s="5" t="s">
        <v>184</v>
      </c>
      <c r="F35" s="2"/>
    </row>
    <row r="36" spans="1:7" x14ac:dyDescent="0.25">
      <c r="A36" s="14" t="s">
        <v>179</v>
      </c>
      <c r="E36" s="5" t="s">
        <v>185</v>
      </c>
    </row>
    <row r="37" spans="1:7" x14ac:dyDescent="0.25">
      <c r="A37" s="14" t="s">
        <v>186</v>
      </c>
      <c r="B37" s="4" t="s">
        <v>180</v>
      </c>
      <c r="C37" s="4" t="s">
        <v>187</v>
      </c>
      <c r="D37" s="4" t="s">
        <v>188</v>
      </c>
      <c r="E37" s="4" t="s">
        <v>181</v>
      </c>
      <c r="F37" s="4" t="s">
        <v>10</v>
      </c>
    </row>
    <row r="38" spans="1:7" x14ac:dyDescent="0.25">
      <c r="A38" s="4" t="s">
        <v>182</v>
      </c>
      <c r="B38" s="21" t="s">
        <v>325</v>
      </c>
      <c r="C38" s="21" t="s">
        <v>323</v>
      </c>
      <c r="D38" s="21" t="s">
        <v>326</v>
      </c>
      <c r="E38" s="21" t="s">
        <v>324</v>
      </c>
      <c r="F38" s="21" t="s">
        <v>322</v>
      </c>
    </row>
    <row r="39" spans="1:7" x14ac:dyDescent="0.25">
      <c r="A39" s="4" t="s">
        <v>183</v>
      </c>
      <c r="B39" s="21"/>
      <c r="C39" s="21"/>
      <c r="D39" s="21"/>
      <c r="E39" s="21"/>
      <c r="F39" s="21"/>
    </row>
    <row r="46" spans="1:7" x14ac:dyDescent="0.25">
      <c r="A46" s="4" t="s">
        <v>150</v>
      </c>
    </row>
    <row r="47" spans="1:7" x14ac:dyDescent="0.25">
      <c r="A47" s="4" t="s">
        <v>152</v>
      </c>
      <c r="B47" s="1" t="s">
        <v>344</v>
      </c>
    </row>
    <row r="48" spans="1:7" x14ac:dyDescent="0.25">
      <c r="A48" s="4" t="s">
        <v>153</v>
      </c>
      <c r="B48" s="1" t="s">
        <v>345</v>
      </c>
    </row>
    <row r="81" spans="1:8" ht="15.75" thickBot="1" x14ac:dyDescent="0.3"/>
    <row r="82" spans="1:8" x14ac:dyDescent="0.25">
      <c r="A82" s="31" t="s">
        <v>247</v>
      </c>
      <c r="B82" s="32"/>
      <c r="C82" s="32"/>
      <c r="D82" s="32"/>
      <c r="E82" s="32"/>
      <c r="F82" s="33"/>
    </row>
    <row r="83" spans="1:8" x14ac:dyDescent="0.25">
      <c r="A83" s="34" t="s">
        <v>248</v>
      </c>
      <c r="B83" s="35" t="s">
        <v>249</v>
      </c>
      <c r="C83" s="36" t="s">
        <v>250</v>
      </c>
      <c r="D83" s="36" t="s">
        <v>251</v>
      </c>
      <c r="E83" s="36" t="s">
        <v>252</v>
      </c>
      <c r="F83" s="37" t="s">
        <v>253</v>
      </c>
      <c r="G83" s="38"/>
      <c r="H83" s="38"/>
    </row>
    <row r="84" spans="1:8" x14ac:dyDescent="0.25">
      <c r="A84" s="39" t="s">
        <v>254</v>
      </c>
      <c r="B84" s="40" t="s">
        <v>255</v>
      </c>
      <c r="C84" s="40" t="s">
        <v>256</v>
      </c>
      <c r="D84" s="40" t="s">
        <v>257</v>
      </c>
      <c r="E84" s="40" t="s">
        <v>258</v>
      </c>
      <c r="F84" s="41" t="s">
        <v>259</v>
      </c>
    </row>
    <row r="85" spans="1:8" x14ac:dyDescent="0.25">
      <c r="A85" s="39" t="s">
        <v>260</v>
      </c>
      <c r="B85" s="42" t="s">
        <v>261</v>
      </c>
      <c r="C85" s="40" t="s">
        <v>262</v>
      </c>
      <c r="D85" s="40" t="s">
        <v>263</v>
      </c>
      <c r="E85" s="40" t="s">
        <v>264</v>
      </c>
      <c r="F85" s="41" t="s">
        <v>265</v>
      </c>
    </row>
    <row r="86" spans="1:8" x14ac:dyDescent="0.25">
      <c r="A86" s="39" t="s">
        <v>266</v>
      </c>
      <c r="B86" s="40" t="s">
        <v>267</v>
      </c>
      <c r="C86" s="40" t="s">
        <v>256</v>
      </c>
      <c r="D86" s="40" t="s">
        <v>268</v>
      </c>
      <c r="E86" s="40" t="s">
        <v>269</v>
      </c>
      <c r="F86" s="41" t="s">
        <v>270</v>
      </c>
    </row>
    <row r="87" spans="1:8" x14ac:dyDescent="0.25">
      <c r="A87" s="39" t="s">
        <v>271</v>
      </c>
      <c r="B87" s="40" t="s">
        <v>272</v>
      </c>
      <c r="C87" s="40" t="s">
        <v>256</v>
      </c>
      <c r="D87" s="40" t="s">
        <v>273</v>
      </c>
      <c r="E87" s="40" t="s">
        <v>274</v>
      </c>
      <c r="F87" s="41" t="s">
        <v>270</v>
      </c>
    </row>
    <row r="88" spans="1:8" x14ac:dyDescent="0.25">
      <c r="A88" s="39" t="s">
        <v>275</v>
      </c>
      <c r="B88" s="40" t="s">
        <v>276</v>
      </c>
      <c r="C88" s="40" t="s">
        <v>256</v>
      </c>
      <c r="D88" s="40" t="s">
        <v>277</v>
      </c>
      <c r="E88" s="40" t="s">
        <v>278</v>
      </c>
      <c r="F88" s="41" t="s">
        <v>270</v>
      </c>
    </row>
    <row r="89" spans="1:8" x14ac:dyDescent="0.25">
      <c r="A89" s="39" t="s">
        <v>279</v>
      </c>
      <c r="B89" s="40" t="s">
        <v>280</v>
      </c>
      <c r="C89" s="40" t="s">
        <v>256</v>
      </c>
      <c r="D89" s="40" t="s">
        <v>281</v>
      </c>
      <c r="E89" s="40" t="s">
        <v>282</v>
      </c>
      <c r="F89" s="41" t="s">
        <v>270</v>
      </c>
    </row>
    <row r="90" spans="1:8" x14ac:dyDescent="0.25">
      <c r="A90" s="39" t="s">
        <v>283</v>
      </c>
      <c r="B90" s="40" t="s">
        <v>284</v>
      </c>
      <c r="C90" s="40" t="s">
        <v>256</v>
      </c>
      <c r="D90" s="40" t="s">
        <v>285</v>
      </c>
      <c r="E90" s="40" t="s">
        <v>286</v>
      </c>
      <c r="F90" s="41" t="s">
        <v>265</v>
      </c>
    </row>
    <row r="91" spans="1:8" x14ac:dyDescent="0.25">
      <c r="A91" s="39" t="s">
        <v>287</v>
      </c>
      <c r="B91" s="40" t="s">
        <v>288</v>
      </c>
      <c r="C91" s="40" t="s">
        <v>289</v>
      </c>
      <c r="D91" s="40" t="s">
        <v>286</v>
      </c>
      <c r="E91" s="40" t="s">
        <v>285</v>
      </c>
      <c r="F91" s="41" t="s">
        <v>290</v>
      </c>
    </row>
    <row r="92" spans="1:8" x14ac:dyDescent="0.25">
      <c r="A92" s="39" t="s">
        <v>291</v>
      </c>
      <c r="B92" s="40" t="s">
        <v>292</v>
      </c>
      <c r="C92" s="40" t="s">
        <v>293</v>
      </c>
      <c r="D92" s="40" t="s">
        <v>286</v>
      </c>
      <c r="E92" s="40" t="s">
        <v>294</v>
      </c>
      <c r="F92" s="41" t="s">
        <v>285</v>
      </c>
    </row>
    <row r="93" spans="1:8" x14ac:dyDescent="0.25">
      <c r="A93" s="39" t="s">
        <v>295</v>
      </c>
      <c r="B93" s="40" t="s">
        <v>296</v>
      </c>
      <c r="C93" s="40" t="s">
        <v>297</v>
      </c>
      <c r="D93" s="40" t="s">
        <v>298</v>
      </c>
      <c r="E93" s="40" t="s">
        <v>265</v>
      </c>
      <c r="F93" s="41" t="s">
        <v>290</v>
      </c>
    </row>
    <row r="94" spans="1:8" x14ac:dyDescent="0.25">
      <c r="A94" s="39" t="s">
        <v>299</v>
      </c>
      <c r="B94" s="40" t="s">
        <v>300</v>
      </c>
      <c r="C94" s="40" t="s">
        <v>301</v>
      </c>
      <c r="D94" s="40" t="s">
        <v>302</v>
      </c>
      <c r="E94" s="40" t="s">
        <v>265</v>
      </c>
      <c r="F94" s="41" t="s">
        <v>290</v>
      </c>
    </row>
    <row r="95" spans="1:8" x14ac:dyDescent="0.25">
      <c r="A95" s="39" t="s">
        <v>303</v>
      </c>
      <c r="B95" s="40" t="s">
        <v>304</v>
      </c>
      <c r="C95" s="40" t="s">
        <v>305</v>
      </c>
      <c r="D95" s="40" t="s">
        <v>306</v>
      </c>
      <c r="E95" s="40" t="s">
        <v>268</v>
      </c>
      <c r="F95" s="41" t="s">
        <v>265</v>
      </c>
    </row>
    <row r="96" spans="1:8" x14ac:dyDescent="0.25">
      <c r="A96" s="39" t="s">
        <v>307</v>
      </c>
      <c r="B96" s="40" t="s">
        <v>308</v>
      </c>
      <c r="C96" s="40" t="s">
        <v>309</v>
      </c>
      <c r="D96" s="40" t="s">
        <v>310</v>
      </c>
      <c r="E96" s="40" t="s">
        <v>311</v>
      </c>
      <c r="F96" s="41" t="s">
        <v>290</v>
      </c>
    </row>
    <row r="97" spans="1:7" x14ac:dyDescent="0.25">
      <c r="A97" s="39" t="s">
        <v>312</v>
      </c>
      <c r="B97" s="40" t="s">
        <v>313</v>
      </c>
      <c r="C97" s="40" t="s">
        <v>314</v>
      </c>
      <c r="D97" s="40" t="s">
        <v>290</v>
      </c>
      <c r="E97" s="40" t="s">
        <v>290</v>
      </c>
      <c r="F97" s="41" t="s">
        <v>290</v>
      </c>
      <c r="G97" t="s">
        <v>290</v>
      </c>
    </row>
    <row r="98" spans="1:7" x14ac:dyDescent="0.25">
      <c r="A98" s="39"/>
      <c r="B98" s="40"/>
      <c r="C98" s="40"/>
      <c r="D98" s="40"/>
      <c r="E98" s="40"/>
      <c r="F98" s="41"/>
    </row>
    <row r="99" spans="1:7" x14ac:dyDescent="0.25">
      <c r="A99" s="34" t="s">
        <v>315</v>
      </c>
      <c r="B99" s="40"/>
      <c r="C99" s="40"/>
      <c r="D99" s="40"/>
      <c r="E99" s="40"/>
      <c r="F99" s="41"/>
    </row>
    <row r="100" spans="1:7" x14ac:dyDescent="0.25">
      <c r="A100" s="39" t="s">
        <v>316</v>
      </c>
      <c r="B100" s="40"/>
      <c r="C100" s="40"/>
      <c r="D100" s="40"/>
      <c r="E100" s="40"/>
      <c r="F100" s="41"/>
    </row>
    <row r="101" spans="1:7" x14ac:dyDescent="0.25">
      <c r="A101" s="39" t="s">
        <v>317</v>
      </c>
      <c r="B101" s="40"/>
      <c r="C101" s="40"/>
      <c r="D101" s="40"/>
      <c r="E101" s="40"/>
      <c r="F101" s="41"/>
    </row>
    <row r="102" spans="1:7" x14ac:dyDescent="0.25">
      <c r="A102" s="39" t="s">
        <v>318</v>
      </c>
      <c r="B102" s="40"/>
      <c r="C102" s="40"/>
      <c r="D102" s="40"/>
      <c r="E102" s="40"/>
      <c r="F102" s="41" t="s">
        <v>290</v>
      </c>
    </row>
    <row r="103" spans="1:7" ht="15.75" thickBot="1" x14ac:dyDescent="0.3">
      <c r="A103" s="43" t="s">
        <v>319</v>
      </c>
      <c r="B103" s="44"/>
      <c r="C103" s="44"/>
      <c r="D103" s="44"/>
      <c r="E103" s="44"/>
      <c r="F103" s="45"/>
    </row>
  </sheetData>
  <mergeCells count="3">
    <mergeCell ref="G4:J4"/>
    <mergeCell ref="M4:P4"/>
    <mergeCell ref="G5:J5"/>
  </mergeCells>
  <dataValidations count="3">
    <dataValidation type="list" allowBlank="1" showInputMessage="1" showErrorMessage="1" promptTitle="Sikkerhet i tiltaksinformasjon" sqref="K6" xr:uid="{00000000-0002-0000-0200-000000000000}">
      <formula1>$A$100:$A$103</formula1>
    </dataValidation>
    <dataValidation type="list" allowBlank="1" showInputMessage="1" showErrorMessage="1" sqref="K7" xr:uid="{00000000-0002-0000-0200-000001000000}">
      <formula1>$A$100:$A$103</formula1>
    </dataValidation>
    <dataValidation type="list" allowBlank="1" showInputMessage="1" showErrorMessage="1" promptTitle="Tiltakskategori" prompt="Vennligst velg fra nedtrekkslisten" sqref="D6:D7" xr:uid="{00000000-0002-0000-0200-000002000000}">
      <formula1>$A$84:$A$97</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H7"/>
  <sheetViews>
    <sheetView workbookViewId="0">
      <selection activeCell="A4" sqref="A4"/>
    </sheetView>
  </sheetViews>
  <sheetFormatPr defaultColWidth="9.140625" defaultRowHeight="15" x14ac:dyDescent="0.25"/>
  <cols>
    <col min="1" max="1" width="54.85546875" bestFit="1" customWidth="1"/>
    <col min="2" max="2" width="4" bestFit="1" customWidth="1"/>
    <col min="3" max="3" width="23.7109375" bestFit="1" customWidth="1"/>
    <col min="4" max="4" width="29" bestFit="1" customWidth="1"/>
    <col min="5" max="5" width="15.5703125" bestFit="1" customWidth="1"/>
    <col min="6" max="6" width="19.85546875" bestFit="1" customWidth="1"/>
    <col min="7" max="7" width="8.28515625" bestFit="1" customWidth="1"/>
    <col min="8" max="8" width="15.5703125" bestFit="1" customWidth="1"/>
    <col min="9" max="9" width="10.85546875" bestFit="1" customWidth="1"/>
    <col min="10" max="10" width="16.5703125" bestFit="1" customWidth="1"/>
    <col min="11" max="11" width="10.7109375" bestFit="1" customWidth="1"/>
    <col min="12" max="12" width="47.5703125" bestFit="1" customWidth="1"/>
    <col min="14" max="14" width="10.140625" bestFit="1" customWidth="1"/>
    <col min="15" max="15" width="15.140625" bestFit="1" customWidth="1"/>
    <col min="16" max="16" width="6.28515625" bestFit="1" customWidth="1"/>
    <col min="17" max="17" width="15.85546875" bestFit="1" customWidth="1"/>
    <col min="18" max="18" width="16.5703125" bestFit="1" customWidth="1"/>
    <col min="19" max="19" width="8.140625" bestFit="1" customWidth="1"/>
    <col min="20" max="20" width="15.28515625" bestFit="1" customWidth="1"/>
    <col min="21" max="21" width="8.5703125" bestFit="1" customWidth="1"/>
    <col min="22" max="22" width="9.5703125" bestFit="1" customWidth="1"/>
    <col min="23" max="23" width="7" bestFit="1" customWidth="1"/>
    <col min="24" max="24" width="8" bestFit="1" customWidth="1"/>
    <col min="25" max="25" width="22.28515625" bestFit="1" customWidth="1"/>
    <col min="26" max="26" width="8" bestFit="1" customWidth="1"/>
    <col min="27" max="27" width="8.7109375" bestFit="1" customWidth="1"/>
    <col min="28" max="28" width="9.42578125" bestFit="1" customWidth="1"/>
    <col min="29" max="29" width="23.85546875" bestFit="1" customWidth="1"/>
    <col min="30" max="30" width="19.7109375" bestFit="1" customWidth="1"/>
    <col min="31" max="31" width="11.140625" bestFit="1" customWidth="1"/>
    <col min="32" max="32" width="16.28515625" bestFit="1" customWidth="1"/>
    <col min="33" max="33" width="18.85546875" bestFit="1" customWidth="1"/>
    <col min="34" max="34" width="18.42578125" bestFit="1" customWidth="1"/>
    <col min="35" max="35" width="25.5703125" bestFit="1" customWidth="1"/>
    <col min="36" max="36" width="13.28515625" bestFit="1" customWidth="1"/>
    <col min="37" max="37" width="7.85546875" bestFit="1" customWidth="1"/>
    <col min="38" max="38" width="46.85546875" bestFit="1" customWidth="1"/>
    <col min="39" max="39" width="6.140625" bestFit="1" customWidth="1"/>
    <col min="40" max="40" width="18.85546875" bestFit="1" customWidth="1"/>
    <col min="41" max="41" width="12.42578125" bestFit="1" customWidth="1"/>
    <col min="42" max="42" width="6.5703125" bestFit="1" customWidth="1"/>
    <col min="43" max="43" width="12.42578125" bestFit="1" customWidth="1"/>
    <col min="44" max="44" width="24.28515625" bestFit="1" customWidth="1"/>
    <col min="45" max="45" width="19.5703125" bestFit="1" customWidth="1"/>
    <col min="46" max="46" width="21.42578125" bestFit="1" customWidth="1"/>
    <col min="47" max="47" width="18.140625" bestFit="1" customWidth="1"/>
    <col min="48" max="48" width="21.7109375" bestFit="1" customWidth="1"/>
    <col min="49" max="49" width="10.5703125" bestFit="1" customWidth="1"/>
    <col min="50" max="50" width="9.7109375" bestFit="1" customWidth="1"/>
    <col min="51" max="51" width="21.85546875" bestFit="1" customWidth="1"/>
    <col min="52" max="52" width="20.5703125" bestFit="1" customWidth="1"/>
    <col min="53" max="53" width="6.7109375" bestFit="1" customWidth="1"/>
    <col min="54" max="54" width="21.85546875" bestFit="1" customWidth="1"/>
  </cols>
  <sheetData>
    <row r="1" spans="1:60" s="47" customFormat="1" x14ac:dyDescent="0.25">
      <c r="A1" s="47" t="s">
        <v>440</v>
      </c>
      <c r="B1" s="47" t="s">
        <v>441</v>
      </c>
      <c r="C1" s="47" t="s">
        <v>442</v>
      </c>
      <c r="D1" s="47" t="s">
        <v>443</v>
      </c>
      <c r="E1" s="47" t="s">
        <v>444</v>
      </c>
      <c r="F1" s="47" t="s">
        <v>0</v>
      </c>
      <c r="G1" s="47" t="s">
        <v>445</v>
      </c>
      <c r="H1" s="47" t="s">
        <v>4</v>
      </c>
      <c r="I1" s="47" t="s">
        <v>446</v>
      </c>
      <c r="J1" s="47" t="s">
        <v>447</v>
      </c>
      <c r="K1" s="47" t="s">
        <v>448</v>
      </c>
      <c r="L1" s="47" t="s">
        <v>449</v>
      </c>
      <c r="M1" s="47" t="s">
        <v>450</v>
      </c>
      <c r="N1" s="47" t="s">
        <v>451</v>
      </c>
      <c r="O1" s="47" t="s">
        <v>452</v>
      </c>
      <c r="P1" s="47" t="s">
        <v>453</v>
      </c>
      <c r="Q1" s="47" t="s">
        <v>454</v>
      </c>
      <c r="R1" s="47" t="s">
        <v>455</v>
      </c>
      <c r="S1" s="47" t="s">
        <v>456</v>
      </c>
      <c r="T1" s="47" t="s">
        <v>457</v>
      </c>
      <c r="U1" s="47" t="s">
        <v>458</v>
      </c>
      <c r="V1" s="47" t="s">
        <v>459</v>
      </c>
      <c r="W1" s="47" t="s">
        <v>460</v>
      </c>
      <c r="X1" s="47" t="s">
        <v>461</v>
      </c>
      <c r="Y1" s="47" t="s">
        <v>462</v>
      </c>
      <c r="Z1" s="47" t="s">
        <v>463</v>
      </c>
      <c r="AA1" s="47" t="s">
        <v>464</v>
      </c>
      <c r="AB1" s="47" t="s">
        <v>465</v>
      </c>
      <c r="AC1" s="47" t="s">
        <v>466</v>
      </c>
      <c r="AD1" s="47" t="s">
        <v>467</v>
      </c>
      <c r="AE1" s="47" t="s">
        <v>468</v>
      </c>
      <c r="AF1" s="47" t="s">
        <v>469</v>
      </c>
      <c r="AG1" s="47" t="s">
        <v>470</v>
      </c>
      <c r="AH1" s="47" t="s">
        <v>471</v>
      </c>
      <c r="AI1" s="47" t="s">
        <v>472</v>
      </c>
      <c r="AJ1" s="47" t="s">
        <v>473</v>
      </c>
      <c r="AK1" s="47" t="s">
        <v>474</v>
      </c>
      <c r="AL1" s="47" t="s">
        <v>162</v>
      </c>
      <c r="AM1" s="47" t="s">
        <v>475</v>
      </c>
      <c r="AN1" s="47" t="s">
        <v>476</v>
      </c>
      <c r="AO1" s="47" t="s">
        <v>477</v>
      </c>
      <c r="AP1" s="47" t="s">
        <v>478</v>
      </c>
      <c r="AQ1" s="47" t="s">
        <v>479</v>
      </c>
      <c r="AR1" s="47" t="s">
        <v>480</v>
      </c>
      <c r="AS1" s="47" t="s">
        <v>481</v>
      </c>
      <c r="AT1" s="47" t="s">
        <v>482</v>
      </c>
      <c r="AU1" s="47" t="s">
        <v>483</v>
      </c>
      <c r="AV1" s="47" t="s">
        <v>484</v>
      </c>
      <c r="AW1" s="47" t="s">
        <v>485</v>
      </c>
      <c r="AX1" s="47" t="s">
        <v>486</v>
      </c>
      <c r="AY1" s="47" t="s">
        <v>487</v>
      </c>
      <c r="AZ1" s="47" t="s">
        <v>488</v>
      </c>
      <c r="BA1" s="47" t="s">
        <v>489</v>
      </c>
      <c r="BB1" s="47" t="s">
        <v>490</v>
      </c>
      <c r="BC1" s="47" t="s">
        <v>491</v>
      </c>
      <c r="BD1" s="47" t="s">
        <v>492</v>
      </c>
      <c r="BE1" s="47" t="s">
        <v>493</v>
      </c>
      <c r="BF1" s="47" t="s">
        <v>494</v>
      </c>
      <c r="BG1" s="47" t="s">
        <v>495</v>
      </c>
      <c r="BH1" s="47" t="s">
        <v>496</v>
      </c>
    </row>
    <row r="2" spans="1:60" s="47" customFormat="1" x14ac:dyDescent="0.25">
      <c r="A2" s="47" t="s">
        <v>347</v>
      </c>
      <c r="B2" s="47" t="s">
        <v>348</v>
      </c>
      <c r="C2" s="47" t="s">
        <v>349</v>
      </c>
      <c r="D2" s="47" t="s">
        <v>350</v>
      </c>
      <c r="E2" s="47" t="s">
        <v>351</v>
      </c>
      <c r="F2" s="47" t="s">
        <v>192</v>
      </c>
      <c r="G2" s="47" t="s">
        <v>193</v>
      </c>
      <c r="H2" s="47" t="s">
        <v>352</v>
      </c>
      <c r="I2" s="47" t="s">
        <v>353</v>
      </c>
      <c r="J2" s="47" t="s">
        <v>354</v>
      </c>
      <c r="K2" s="47" t="s">
        <v>355</v>
      </c>
      <c r="L2" s="47" t="s">
        <v>356</v>
      </c>
      <c r="M2" s="47" t="s">
        <v>357</v>
      </c>
      <c r="N2" s="47" t="s">
        <v>358</v>
      </c>
      <c r="O2" s="47" t="s">
        <v>359</v>
      </c>
      <c r="Q2" s="47" t="s">
        <v>360</v>
      </c>
      <c r="R2" s="47" t="s">
        <v>354</v>
      </c>
      <c r="S2" s="47" t="s">
        <v>361</v>
      </c>
      <c r="T2" s="47" t="s">
        <v>362</v>
      </c>
      <c r="U2" s="47" t="s">
        <v>363</v>
      </c>
      <c r="V2" s="47" t="s">
        <v>364</v>
      </c>
      <c r="W2" s="47" t="s">
        <v>365</v>
      </c>
      <c r="X2" s="47" t="s">
        <v>366</v>
      </c>
      <c r="Y2" s="47" t="s">
        <v>367</v>
      </c>
      <c r="Z2" s="47" t="s">
        <v>368</v>
      </c>
      <c r="AB2" s="47" t="s">
        <v>369</v>
      </c>
      <c r="AC2" s="47" t="s">
        <v>369</v>
      </c>
      <c r="AD2" s="47" t="s">
        <v>369</v>
      </c>
      <c r="AE2" s="47" t="s">
        <v>369</v>
      </c>
      <c r="AF2" s="47" t="s">
        <v>369</v>
      </c>
      <c r="AG2" s="47" t="s">
        <v>370</v>
      </c>
      <c r="AH2" s="47" t="s">
        <v>355</v>
      </c>
      <c r="AI2" s="47" t="s">
        <v>371</v>
      </c>
      <c r="AL2" s="47" t="s">
        <v>372</v>
      </c>
      <c r="AY2" s="47" t="s">
        <v>369</v>
      </c>
      <c r="AZ2" s="47" t="s">
        <v>369</v>
      </c>
      <c r="BC2" s="47" t="s">
        <v>373</v>
      </c>
      <c r="BD2" s="47" t="s">
        <v>374</v>
      </c>
      <c r="BE2" s="47" t="s">
        <v>375</v>
      </c>
      <c r="BF2" s="47" t="s">
        <v>376</v>
      </c>
      <c r="BG2" s="47" t="s">
        <v>377</v>
      </c>
      <c r="BH2" s="47" t="s">
        <v>369</v>
      </c>
    </row>
    <row r="3" spans="1:60" s="47" customFormat="1" x14ac:dyDescent="0.25">
      <c r="A3" s="47" t="s">
        <v>378</v>
      </c>
      <c r="B3" s="47" t="s">
        <v>379</v>
      </c>
      <c r="C3" s="47" t="s">
        <v>349</v>
      </c>
      <c r="D3" s="47" t="s">
        <v>350</v>
      </c>
      <c r="E3" s="47" t="s">
        <v>351</v>
      </c>
      <c r="F3" s="47" t="s">
        <v>192</v>
      </c>
      <c r="G3" s="47" t="s">
        <v>193</v>
      </c>
      <c r="H3" s="47" t="s">
        <v>352</v>
      </c>
      <c r="I3" s="47" t="s">
        <v>353</v>
      </c>
      <c r="J3" s="47" t="s">
        <v>380</v>
      </c>
      <c r="K3" s="47" t="s">
        <v>355</v>
      </c>
      <c r="L3" s="47" t="s">
        <v>381</v>
      </c>
      <c r="M3" s="47" t="s">
        <v>357</v>
      </c>
      <c r="N3" s="47" t="s">
        <v>358</v>
      </c>
      <c r="O3" s="47" t="s">
        <v>359</v>
      </c>
      <c r="Q3" s="47" t="s">
        <v>360</v>
      </c>
      <c r="R3" s="47" t="s">
        <v>380</v>
      </c>
      <c r="S3" s="47" t="s">
        <v>361</v>
      </c>
      <c r="T3" s="47" t="s">
        <v>382</v>
      </c>
      <c r="U3" s="47" t="s">
        <v>383</v>
      </c>
      <c r="V3" s="47" t="s">
        <v>364</v>
      </c>
      <c r="W3" s="47" t="s">
        <v>365</v>
      </c>
      <c r="X3" s="47" t="s">
        <v>384</v>
      </c>
      <c r="Y3" s="47" t="s">
        <v>385</v>
      </c>
      <c r="Z3" s="47" t="s">
        <v>368</v>
      </c>
      <c r="AB3" s="47" t="s">
        <v>369</v>
      </c>
      <c r="AC3" s="47" t="s">
        <v>369</v>
      </c>
      <c r="AD3" s="47" t="s">
        <v>369</v>
      </c>
      <c r="AE3" s="47" t="s">
        <v>369</v>
      </c>
      <c r="AF3" s="47" t="s">
        <v>369</v>
      </c>
      <c r="AG3" s="47" t="s">
        <v>370</v>
      </c>
      <c r="AH3" s="47" t="s">
        <v>355</v>
      </c>
      <c r="AI3" s="47" t="s">
        <v>386</v>
      </c>
      <c r="AL3" s="47" t="s">
        <v>387</v>
      </c>
      <c r="AY3" s="47" t="s">
        <v>369</v>
      </c>
      <c r="AZ3" s="47" t="s">
        <v>369</v>
      </c>
      <c r="BC3" s="47" t="s">
        <v>373</v>
      </c>
      <c r="BD3" s="47" t="s">
        <v>374</v>
      </c>
      <c r="BE3" s="47" t="s">
        <v>375</v>
      </c>
      <c r="BF3" s="47" t="s">
        <v>376</v>
      </c>
      <c r="BG3" s="47" t="s">
        <v>377</v>
      </c>
      <c r="BH3" s="47" t="s">
        <v>369</v>
      </c>
    </row>
    <row r="4" spans="1:60" s="47" customFormat="1" x14ac:dyDescent="0.25">
      <c r="A4" s="47" t="s">
        <v>388</v>
      </c>
      <c r="B4" s="47" t="s">
        <v>389</v>
      </c>
      <c r="C4" s="47" t="s">
        <v>349</v>
      </c>
      <c r="D4" s="47" t="s">
        <v>350</v>
      </c>
      <c r="E4" s="47" t="s">
        <v>351</v>
      </c>
      <c r="F4" s="47" t="s">
        <v>192</v>
      </c>
      <c r="G4" s="47" t="s">
        <v>193</v>
      </c>
      <c r="H4" s="47" t="s">
        <v>352</v>
      </c>
      <c r="I4" s="47" t="s">
        <v>353</v>
      </c>
      <c r="J4" s="47" t="s">
        <v>390</v>
      </c>
      <c r="K4" s="47" t="s">
        <v>391</v>
      </c>
      <c r="L4" s="47" t="s">
        <v>392</v>
      </c>
      <c r="M4" s="47" t="s">
        <v>357</v>
      </c>
      <c r="N4" s="47" t="s">
        <v>358</v>
      </c>
      <c r="O4" s="47" t="s">
        <v>359</v>
      </c>
      <c r="Q4" s="47" t="s">
        <v>360</v>
      </c>
      <c r="R4" s="47" t="s">
        <v>393</v>
      </c>
      <c r="S4" s="47" t="s">
        <v>361</v>
      </c>
      <c r="T4" s="47" t="s">
        <v>394</v>
      </c>
      <c r="U4" s="47" t="s">
        <v>395</v>
      </c>
      <c r="V4" s="47" t="s">
        <v>396</v>
      </c>
      <c r="W4" s="47" t="s">
        <v>397</v>
      </c>
      <c r="X4" s="47" t="s">
        <v>398</v>
      </c>
      <c r="Y4" s="47" t="s">
        <v>399</v>
      </c>
      <c r="Z4" s="47" t="s">
        <v>368</v>
      </c>
      <c r="AB4" s="47" t="s">
        <v>369</v>
      </c>
      <c r="AC4" s="47" t="s">
        <v>369</v>
      </c>
      <c r="AD4" s="47" t="s">
        <v>369</v>
      </c>
      <c r="AE4" s="47" t="s">
        <v>369</v>
      </c>
      <c r="AF4" s="47" t="s">
        <v>369</v>
      </c>
      <c r="AG4" s="47" t="s">
        <v>400</v>
      </c>
      <c r="AH4" s="47" t="s">
        <v>401</v>
      </c>
      <c r="AI4" s="47" t="s">
        <v>402</v>
      </c>
      <c r="AL4" s="47" t="s">
        <v>403</v>
      </c>
      <c r="AO4" s="47" t="s">
        <v>404</v>
      </c>
      <c r="AY4" s="47" t="s">
        <v>369</v>
      </c>
      <c r="AZ4" s="47" t="s">
        <v>369</v>
      </c>
      <c r="BC4" s="47" t="s">
        <v>373</v>
      </c>
      <c r="BD4" s="47" t="s">
        <v>374</v>
      </c>
      <c r="BE4" s="47" t="s">
        <v>375</v>
      </c>
      <c r="BF4" s="47" t="s">
        <v>376</v>
      </c>
      <c r="BG4" s="47" t="s">
        <v>377</v>
      </c>
      <c r="BH4" s="47" t="s">
        <v>369</v>
      </c>
    </row>
    <row r="5" spans="1:60" s="47" customFormat="1" x14ac:dyDescent="0.25">
      <c r="A5" s="47" t="s">
        <v>405</v>
      </c>
      <c r="B5" s="47" t="s">
        <v>406</v>
      </c>
      <c r="C5" s="47" t="s">
        <v>349</v>
      </c>
      <c r="D5" s="47" t="s">
        <v>350</v>
      </c>
      <c r="E5" s="47" t="s">
        <v>351</v>
      </c>
      <c r="F5" s="47" t="s">
        <v>192</v>
      </c>
      <c r="G5" s="47" t="s">
        <v>193</v>
      </c>
      <c r="H5" s="47" t="s">
        <v>352</v>
      </c>
      <c r="I5" s="47" t="s">
        <v>353</v>
      </c>
      <c r="J5" s="47" t="s">
        <v>390</v>
      </c>
      <c r="K5" s="47" t="s">
        <v>391</v>
      </c>
      <c r="L5" s="47" t="s">
        <v>407</v>
      </c>
      <c r="M5" s="47" t="s">
        <v>357</v>
      </c>
      <c r="N5" s="47" t="s">
        <v>358</v>
      </c>
      <c r="O5" s="47" t="s">
        <v>359</v>
      </c>
      <c r="Q5" s="47" t="s">
        <v>360</v>
      </c>
      <c r="R5" s="47" t="s">
        <v>390</v>
      </c>
      <c r="S5" s="47" t="s">
        <v>361</v>
      </c>
      <c r="T5" s="47" t="s">
        <v>408</v>
      </c>
      <c r="U5" s="47" t="s">
        <v>409</v>
      </c>
      <c r="V5" s="47" t="s">
        <v>410</v>
      </c>
      <c r="W5" s="47" t="s">
        <v>411</v>
      </c>
      <c r="X5" s="47" t="s">
        <v>412</v>
      </c>
      <c r="Y5" s="47" t="s">
        <v>413</v>
      </c>
      <c r="Z5" s="47" t="s">
        <v>368</v>
      </c>
      <c r="AB5" s="47" t="s">
        <v>369</v>
      </c>
      <c r="AC5" s="47" t="s">
        <v>369</v>
      </c>
      <c r="AD5" s="47" t="s">
        <v>369</v>
      </c>
      <c r="AE5" s="47" t="s">
        <v>369</v>
      </c>
      <c r="AF5" s="47" t="s">
        <v>369</v>
      </c>
      <c r="AG5" s="47" t="s">
        <v>370</v>
      </c>
      <c r="AH5" s="47" t="s">
        <v>391</v>
      </c>
      <c r="AI5" s="47" t="s">
        <v>414</v>
      </c>
      <c r="AL5" s="47" t="s">
        <v>403</v>
      </c>
      <c r="AO5" s="47" t="s">
        <v>415</v>
      </c>
      <c r="AY5" s="47" t="s">
        <v>369</v>
      </c>
      <c r="AZ5" s="47" t="s">
        <v>369</v>
      </c>
      <c r="BC5" s="47" t="s">
        <v>373</v>
      </c>
      <c r="BD5" s="47" t="s">
        <v>374</v>
      </c>
      <c r="BE5" s="47" t="s">
        <v>375</v>
      </c>
      <c r="BF5" s="47" t="s">
        <v>376</v>
      </c>
      <c r="BG5" s="47" t="s">
        <v>377</v>
      </c>
      <c r="BH5" s="47" t="s">
        <v>369</v>
      </c>
    </row>
    <row r="6" spans="1:60" s="47" customFormat="1" x14ac:dyDescent="0.25">
      <c r="A6" s="47" t="s">
        <v>416</v>
      </c>
      <c r="B6" s="47" t="s">
        <v>417</v>
      </c>
      <c r="C6" s="47" t="s">
        <v>349</v>
      </c>
      <c r="D6" s="47" t="s">
        <v>350</v>
      </c>
      <c r="E6" s="47" t="s">
        <v>351</v>
      </c>
      <c r="F6" s="47" t="s">
        <v>192</v>
      </c>
      <c r="G6" s="47" t="s">
        <v>193</v>
      </c>
      <c r="H6" s="47" t="s">
        <v>352</v>
      </c>
      <c r="I6" s="47" t="s">
        <v>353</v>
      </c>
      <c r="J6" s="47" t="s">
        <v>390</v>
      </c>
      <c r="K6" s="47" t="s">
        <v>391</v>
      </c>
      <c r="L6" s="47" t="s">
        <v>407</v>
      </c>
      <c r="M6" s="47" t="s">
        <v>357</v>
      </c>
      <c r="N6" s="47" t="s">
        <v>358</v>
      </c>
      <c r="O6" s="47" t="s">
        <v>359</v>
      </c>
      <c r="Q6" s="47" t="s">
        <v>360</v>
      </c>
      <c r="R6" s="47" t="s">
        <v>390</v>
      </c>
      <c r="S6" s="47" t="s">
        <v>361</v>
      </c>
      <c r="T6" s="47" t="s">
        <v>418</v>
      </c>
      <c r="U6" s="47" t="s">
        <v>419</v>
      </c>
      <c r="V6" s="47" t="s">
        <v>420</v>
      </c>
      <c r="W6" s="47" t="s">
        <v>421</v>
      </c>
      <c r="X6" s="47" t="s">
        <v>422</v>
      </c>
      <c r="Y6" s="47" t="s">
        <v>423</v>
      </c>
      <c r="Z6" s="47" t="s">
        <v>368</v>
      </c>
      <c r="AB6" s="47" t="s">
        <v>369</v>
      </c>
      <c r="AC6" s="47" t="s">
        <v>369</v>
      </c>
      <c r="AD6" s="47" t="s">
        <v>369</v>
      </c>
      <c r="AE6" s="47" t="s">
        <v>369</v>
      </c>
      <c r="AF6" s="47" t="s">
        <v>369</v>
      </c>
      <c r="AG6" s="47" t="s">
        <v>370</v>
      </c>
      <c r="AH6" s="47" t="s">
        <v>391</v>
      </c>
      <c r="AI6" s="47" t="s">
        <v>424</v>
      </c>
      <c r="AL6" s="47" t="s">
        <v>403</v>
      </c>
      <c r="AO6" s="47" t="s">
        <v>425</v>
      </c>
      <c r="AY6" s="47" t="s">
        <v>369</v>
      </c>
      <c r="AZ6" s="47" t="s">
        <v>369</v>
      </c>
      <c r="BC6" s="47" t="s">
        <v>373</v>
      </c>
      <c r="BD6" s="47" t="s">
        <v>374</v>
      </c>
      <c r="BE6" s="47" t="s">
        <v>375</v>
      </c>
      <c r="BF6" s="47" t="s">
        <v>376</v>
      </c>
      <c r="BG6" s="47" t="s">
        <v>377</v>
      </c>
      <c r="BH6" s="47" t="s">
        <v>369</v>
      </c>
    </row>
    <row r="7" spans="1:60" s="47" customFormat="1" x14ac:dyDescent="0.25">
      <c r="A7" s="47" t="s">
        <v>426</v>
      </c>
      <c r="B7" s="47" t="s">
        <v>427</v>
      </c>
      <c r="C7" s="47" t="s">
        <v>349</v>
      </c>
      <c r="D7" s="47" t="s">
        <v>350</v>
      </c>
      <c r="E7" s="47" t="s">
        <v>351</v>
      </c>
      <c r="F7" s="47" t="s">
        <v>192</v>
      </c>
      <c r="G7" s="47" t="s">
        <v>193</v>
      </c>
      <c r="H7" s="47" t="s">
        <v>352</v>
      </c>
      <c r="I7" s="47" t="s">
        <v>353</v>
      </c>
      <c r="J7" s="47" t="s">
        <v>354</v>
      </c>
      <c r="K7" s="47" t="s">
        <v>428</v>
      </c>
      <c r="L7" s="47" t="s">
        <v>429</v>
      </c>
      <c r="M7" s="47" t="s">
        <v>430</v>
      </c>
      <c r="N7" s="47" t="s">
        <v>358</v>
      </c>
      <c r="O7" s="47" t="s">
        <v>359</v>
      </c>
      <c r="Q7" s="47" t="s">
        <v>360</v>
      </c>
      <c r="R7" s="47" t="s">
        <v>354</v>
      </c>
      <c r="S7" s="47" t="s">
        <v>361</v>
      </c>
      <c r="T7" s="47" t="s">
        <v>431</v>
      </c>
      <c r="U7" s="47" t="s">
        <v>432</v>
      </c>
      <c r="V7" s="47" t="s">
        <v>433</v>
      </c>
      <c r="W7" s="47" t="s">
        <v>434</v>
      </c>
      <c r="X7" s="47" t="s">
        <v>435</v>
      </c>
      <c r="Y7" s="47" t="s">
        <v>436</v>
      </c>
      <c r="Z7" s="47" t="s">
        <v>368</v>
      </c>
      <c r="AB7" s="47" t="s">
        <v>369</v>
      </c>
      <c r="AC7" s="47" t="s">
        <v>369</v>
      </c>
      <c r="AD7" s="47" t="s">
        <v>369</v>
      </c>
      <c r="AE7" s="47" t="s">
        <v>369</v>
      </c>
      <c r="AF7" s="47" t="s">
        <v>369</v>
      </c>
      <c r="AG7" s="47" t="s">
        <v>437</v>
      </c>
      <c r="AH7" s="47" t="s">
        <v>428</v>
      </c>
      <c r="AI7" s="47" t="s">
        <v>438</v>
      </c>
      <c r="AL7" s="47" t="s">
        <v>439</v>
      </c>
      <c r="AY7" s="47" t="s">
        <v>369</v>
      </c>
      <c r="AZ7" s="47" t="s">
        <v>369</v>
      </c>
      <c r="BC7" s="47" t="s">
        <v>373</v>
      </c>
      <c r="BD7" s="47" t="s">
        <v>374</v>
      </c>
      <c r="BE7" s="47" t="s">
        <v>375</v>
      </c>
      <c r="BF7" s="47" t="s">
        <v>376</v>
      </c>
      <c r="BG7" s="47" t="s">
        <v>377</v>
      </c>
      <c r="BH7" s="47" t="s">
        <v>369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ColWidth="9.140625" defaultRowHeight="15" x14ac:dyDescent="0.25"/>
  <sheetData>
    <row r="1" spans="1:1" x14ac:dyDescent="0.25">
      <c r="A1" t="s">
        <v>346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2019-02-18T10:01:28Z</dcterms:modified>
</cp:coreProperties>
</file>