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1D9366B1-9E44-486B-BB2C-ACA24235A9EA}" xr6:coauthVersionLast="40" xr6:coauthVersionMax="40" xr10:uidLastSave="{00000000-0000-0000-0000-000000000000}"/>
  <bookViews>
    <workbookView xWindow="1080" yWindow="1080" windowWidth="27510" windowHeight="15540" firstSheet="1" xr2:uid="{00000000-000D-0000-FFFF-FFFF00000000}"/>
  </bookViews>
  <sheets>
    <sheet name="Generell input" sheetId="1" r:id="rId1"/>
    <sheet name="Naturtyper" sheetId="4" r:id="rId2"/>
    <sheet name="Tiltaksanalyse" sheetId="9" r:id="rId3"/>
    <sheet name="GIS-tabeller" sheetId="10"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9" l="1"/>
  <c r="D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<sst xmlns="http://schemas.openxmlformats.org/spreadsheetml/2006/main" count="835" uniqueCount="515">
  <si>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</si>
  <si>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</si>
  <si>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</si>
  <si>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</si>
  <si>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</si>
  <si>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</si>
  <si>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</si>
  <si>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</si>
  <si>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</si>
  <si>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</si>
  <si>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</si>
  <si>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</si>
  <si>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</si>
  <si>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</si>
  <si>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</si>
  <si>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</si>
  <si>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</si>
  <si>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</si>
  <si>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</si>
  <si>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</si>
  <si>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</si>
  <si>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</si>
  <si>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</si>
  <si>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</si>
  <si>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</si>
  <si>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</si>
  <si>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</si>
  <si>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</si>
  <si>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</si>
  <si>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</si>
  <si>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</si>
  <si>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</si>
  <si>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</si>
  <si>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</si>
  <si>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</si>
  <si>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</si>
  <si>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</si>
  <si>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</si>
  <si>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</si>
  <si>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</si>
  <si>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</si>
  <si>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</si>
  <si>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</si>
  <si>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</si>
  <si>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</si>
  <si>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</si>
  <si>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</si>
  <si>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</si>
  <si>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</si>
  <si>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</si>
  <si>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</si>
  <si>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</si>
  <si>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</si>
  <si>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</si>
  <si>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</si>
  <si>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</si>
  <si>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</si>
  <si>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</si>
  <si>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</si>
  <si>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</si>
  <si>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</si>
  <si>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</si>
  <si>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</si>
  <si>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</si>
  <si>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</si>
  <si>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</si>
  <si>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</si>
  <si>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</si>
  <si>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</si>
  <si>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</si>
  <si>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</si>
  <si>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</si>
  <si>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</si>
  <si>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</si>
  <si>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</si>
  <si>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</si>
  <si>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</si>
  <si>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</si>
  <si>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</si>
  <si>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</si>
  <si>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</si>
  <si>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</si>
  <si>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</si>
  <si>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</si>
  <si>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</si>
  <si>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</si>
  <si>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</si>
  <si>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</si>
  <si>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</si>
  <si>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</si>
  <si>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</si>
  <si>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</si>
  <si>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</si>
  <si>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</si>
  <si>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</si>
  <si>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</si>
  <si>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</si>
  <si>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</si>
  <si>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</si>
  <si>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</si>
  <si>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</si>
  <si>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</si>
  <si>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</si>
  <si>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</si>
  <si>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</si>
  <si>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</si>
  <si>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</si>
  <si>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</si>
  <si>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</si>
  <si>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</si>
  <si>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</si>
  <si>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</si>
  <si>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</si>
  <si>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</si>
  <si>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</si>
  <si>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</si>
  <si>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</si>
  <si>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</si>
  <si>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</si>
  <si>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</si>
  <si>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</si>
  <si>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</si>
  <si>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</si>
  <si>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</si>
  <si>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</si>
  <si>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</si>
  <si>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</si>
  <si>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</si>
  <si>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</si>
  <si>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</si>
  <si>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</si>
  <si>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</si>
  <si>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</si>
  <si>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</si>
  <si>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</si>
  <si>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</si>
  <si>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</si>
  <si>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</si>
  <si>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</si>
  <si>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</si>
  <si>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</si>
  <si>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</si>
  <si>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</si>
  <si>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</si>
  <si>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</si>
  <si>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</si>
  <si>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</si>
  <si>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</si>
  <si>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</si>
  <si>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</si>
  <si>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</si>
  <si>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</si>
  <si>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</si>
  <si>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</si>
  <si>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</si>
  <si>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</si>
  <si>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</si>
  <si>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</si>
  <si>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</si>
  <si>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</si>
  <si>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</si>
  <si>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</si>
  <si>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</si>
  <si>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</si>
  <si>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</si>
  <si>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</si>
  <si>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</si>
  <si>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</si>
  <si>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</si>
  <si>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</si>
  <si>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</si>
  <si>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</si>
  <si>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</si>
  <si>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</si>
  <si>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</si>
  <si>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</si>
  <si>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</si>
  <si>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</si>
  <si>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</si>
  <si>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</si>
  <si>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</si>
  <si>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</si>
  <si>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</si>
  <si>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</si>
  <si>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</si>
  <si>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</si>
  <si>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</si>
  <si>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</si>
  <si>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</si>
  <si>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Trønderlav</t>
  </si>
  <si>
    <t>Erioderma pedicellatum</t>
  </si>
  <si>
    <t>(Hue) P.M. Jørg.</t>
  </si>
  <si>
    <t>Ingen synonymer</t>
  </si>
  <si>
    <t>Ingen</t>
  </si>
  <si>
    <t>CR</t>
  </si>
  <si>
    <t>Kritisk truet</t>
  </si>
  <si>
    <t>A2ac+3c+4c; C1; D1</t>
  </si>
  <si>
    <t>A2ac+3c+4c, D1</t>
  </si>
  <si>
    <t>C1, D1</t>
  </si>
  <si>
    <t>12</t>
  </si>
  <si>
    <t>Holien, H. 2015. Faggrunnlag til handlingsplan for fire lavarter i boreal regnskog. – Høgskolen i Nord-Trøndelag. Utredning nr. 177: 1-59.</t>
  </si>
  <si>
    <t>Holien, H. &amp; Tønsberg, T. 1996. Boreal regnskog i Norge - habitat for trøndelagselementets lavarter. - Blyttia 54: 157-177.</t>
  </si>
  <si>
    <t>Tegningfallet (Rendalen, Hedmark), og Solemsmoen NR og Gartlandselva NR (Grong, Nord-Trøndelag)</t>
  </si>
  <si>
    <t>Arten er meget sjelden og svært mye ettersøkt slik at mørketallet vurderes som lavt.</t>
  </si>
  <si>
    <t>&lt; 1 %</t>
  </si>
  <si>
    <t>&gt; 50 %</t>
  </si>
  <si>
    <t>17</t>
  </si>
  <si>
    <t>Scheidegger, C. (Lichen Specialist Group). 2003. Erioderma pedicellatum. The IUCN Red List of Threatened Species 2003: e.T43995A10839336. http://dx.doi.org/10.2305/IUCN.UK.2003.RLTS.T43995A10839336.en. Downloaded on 31 May 2018</t>
  </si>
  <si>
    <t>Nitrogenfiksering.</t>
  </si>
  <si>
    <t>Primærprodusent.</t>
  </si>
  <si>
    <t>Autotrof organisme.</t>
  </si>
  <si>
    <t>Kulturelle tjenester - Åndelige opplevelser og tilhørighet</t>
  </si>
  <si>
    <t>Støttende tjenester - Primærproduksjon</t>
  </si>
  <si>
    <t>Støttende tjenester - Fotosyntese</t>
  </si>
  <si>
    <t>Godt kjent.</t>
  </si>
  <si>
    <t>EN</t>
  </si>
  <si>
    <t>Sterkt truet</t>
  </si>
  <si>
    <t xml:space="preserve">Påvirkning på habitat &gt; Landbruk &gt; Skogbruk (kommersielt) &gt; Skogsdrift, hogst og skjøtsel
</t>
  </si>
  <si>
    <t>Ukjent</t>
  </si>
  <si>
    <t>Minoriteten av populasjonen påvirkes (&lt; 50%)</t>
  </si>
  <si>
    <t>Pågående</t>
  </si>
  <si>
    <t>Esseen, P.-A. &amp; Renhorn, K.-E. 1998. Edge effects on an epiphytic lichen in fragmented forests. Conservation Biology 12: 1307-1317.</t>
  </si>
  <si>
    <t>Klimatiske endringer &gt; Regionale &gt; Temperaturendring</t>
  </si>
  <si>
    <t>Ny</t>
  </si>
  <si>
    <t>Majoriteten av populasjonen påvirkes (50-90 %)</t>
  </si>
  <si>
    <t>Påvirkning på habitat &gt; Habitatpåvirkning i limnisk miljø &gt; Oppdemming/vannstandsregulering/overføring av vassdrag</t>
  </si>
  <si>
    <t>Minoriteten av forekomstarealet påvirkes (&lt; 50 %)</t>
  </si>
  <si>
    <t>voksested</t>
  </si>
  <si>
    <t>Voksested</t>
  </si>
  <si>
    <t>Additive</t>
  </si>
  <si>
    <t>kritisk</t>
  </si>
  <si>
    <t>Antall reproduserende individ</t>
  </si>
  <si>
    <t>Langsom, men signifikant, reduksjon (&lt; 20% over 10 år eller 3 generasjoner)</t>
  </si>
  <si>
    <t>Juni 2018</t>
  </si>
  <si>
    <t>Krever Scytonema-cyanobakterium som symbiont.</t>
  </si>
  <si>
    <t>Dårlig kjent</t>
  </si>
  <si>
    <t>Trønderlav er den mest ikoniske og mest krevende arten i fuktige granskoger. Den er en av de mest truede lavene i verden (CR på den Globale Rødlisten; Scheidegger 2003).</t>
  </si>
  <si>
    <t>Ubetydelig</t>
  </si>
  <si>
    <t>Regulering av vannføring i elver og bekker som renner gjennom artens habitat vil påvirke mikroklimaet på en negativ måte i forhold til artens krav til fuktighet.</t>
  </si>
  <si>
    <t>Det er usikkert om det er mulig å oppnå status EN for trønderlav.</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</si>
  <si>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</si>
  <si>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</si>
  <si>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</si>
  <si>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</si>
  <si>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</si>
  <si>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</si>
  <si>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</si>
  <si>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</si>
  <si>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</si>
  <si>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</si>
  <si>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</si>
  <si>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</si>
  <si>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</si>
  <si>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</si>
  <si>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</si>
  <si>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</si>
  <si>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</si>
  <si>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</si>
  <si>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</si>
  <si>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</si>
  <si>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</si>
  <si>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</si>
  <si>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</si>
  <si>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</si>
  <si>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</si>
  <si>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</si>
  <si>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</si>
  <si>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</si>
  <si>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</si>
  <si>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</si>
  <si>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</si>
  <si>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</si>
  <si>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</si>
  <si>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</si>
  <si>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</si>
  <si>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</si>
  <si>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</si>
  <si>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</si>
  <si>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</si>
  <si>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</si>
  <si>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</si>
  <si>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</si>
  <si>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</si>
  <si>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</si>
  <si>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</si>
  <si>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</si>
  <si>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</si>
  <si>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</si>
  <si>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</si>
  <si>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</si>
  <si>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</si>
  <si>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</si>
  <si>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</si>
  <si>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</si>
  <si>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</si>
  <si>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</si>
  <si>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</si>
  <si>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</si>
  <si>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</si>
  <si>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</si>
  <si>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</si>
  <si>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</si>
  <si>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</si>
  <si>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</si>
  <si>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</si>
  <si>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</si>
  <si>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</si>
  <si>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</si>
  <si>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</si>
  <si>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</si>
  <si>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</si>
  <si>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</si>
  <si>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</si>
  <si>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</si>
  <si>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</si>
  <si>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</si>
  <si>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</si>
  <si>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</si>
  <si>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</si>
  <si>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</si>
  <si>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</si>
  <si>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</si>
  <si>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</si>
  <si>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</si>
  <si>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</si>
  <si>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</si>
  <si>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</si>
  <si>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Sikring av habitatet til en delpopulasjon (Tegningfallet)</t>
  </si>
  <si>
    <t>Avdempende</t>
  </si>
  <si>
    <t>Kompenserende</t>
  </si>
  <si>
    <t>God</t>
  </si>
  <si>
    <t>Det er ingen større områder innenfor artens potensielle utbredelsesområde i Norge hvor arten ikke er ettersøkt.</t>
  </si>
  <si>
    <t>Arten finnes ikke utenfor Norge i Europa</t>
  </si>
  <si>
    <t>I den globale rødlista er generasjonstiden estimert til 30 år (Scheidegger 2003). Estimatet er basert på flere hundre permanente overvåkingsflater på Newfoundland hvor enkelt-thalli er observert over fire år.</t>
  </si>
  <si>
    <t>Maass, W. &amp; Yetman, D. 2002. COSEWIC assessment and status report on the boreal felt lichen in Canada, in COSEWIC assessment and status report on the boreal felt lichen Erioderma pedicellatum in Canada. Committee on the Status of Endangered Wildlife in Canada. Ottawa. 1-50 pp.</t>
  </si>
  <si>
    <t>Krever levende undertrykte grantrær (Picea abies) som substrat for vekst.</t>
  </si>
  <si>
    <t>Meteorologisk Institutt 2018. Klima siste 150 år. https://www.met.no/vaer-og-klima/klima-siste-150-ar, accessed 27.6.2018.</t>
  </si>
  <si>
    <t>Norsk Klimaservicesenter 2017. Klimaprofiler for fylker. https://klimaservicesenter.no/faces/desktop/article.xhtml?uri=klimaservicesenteret%2Fklimaprofiler, accessed 20.5.2018.</t>
  </si>
  <si>
    <t>Storbregneskog med VS-d fosseyrpreg eller med VS-e fosseregnpreg</t>
  </si>
  <si>
    <t>Høgstaudeskog med VS-d fosseyrpreg eller med VS-e fosseregnpreg</t>
  </si>
  <si>
    <t>COSEWIC 2014. COSEWIC assessment and status report on the Boreal Felt Lichen Erioderma pdeicellatum, Boreal population and Atlantic population, in Canada. Committee on the Status of Endangered Wildlife in Canada. Ottawa. xiv + 66 pp.</t>
  </si>
  <si>
    <t>Påvirkningsfaktor 3</t>
  </si>
  <si>
    <t>Solemsmoen naturreservat og Gartlandselva naturreservat er beskyttet. Tegningsfallet er en nøkkelbiotop og vil derfor ikke bli flatehogd. Fylkesmannen i Hedmark har startet prosessen for å beskytte Tegningsfallet som naturreservat gjennom frivillig vern ved å spørre Skogeierforeningen om å ta kontakt med grunneieren. Jordarealet i Solemsmoen NR er 47,6 ha. På grunn av reservens forholdsvis små størrelse er en stor del av det sannsynligvis påvirket av kanteffekter som forårsaker et mer tørt mikroklima opptil titalls meter fra kanten mot interiøret, og kan påvirke negativt lavarter som er følsomme for mikroklima (Esseen &amp; Renhorn 1998), inkludert trønderlav. Gartlandselva NR er større i området (130 ha), men ifølge Naturbase, er området preget av menneskelig inngrep. Så mye som 40-45 % av skogsarealet i det aktuelle verneområdet er kulturskog (plantefelt). Riksveg 775 går tvers igjennom lokaliteten og deler den i to. I tillegg er det flere skogsbilveger og traktorveger som enten går gjennom eller i utkanten av området. Kanteffekter bidrar trolig til det at den lokale populasjonen i Gartlandselva er svært liten. Tegningfallet er svært lite (0,96 ha), og derfor er mikroklimaet sterkt påvirket av omgivelsene. Skogbruk vil ikke fjerne de tre lokalitetene vi kjenner til, men kan fjerne ukjente lokaliteter, og redusere sannsynligheten for kolonisering av nye habitater. Det (relativt) lille arealet av reservater og kanteffekter hindrer populasjonsveksten lokalt, og tapet og fragmenteringen av egnede habitater hindrer populasjonsveksten på regionalt nivå. Populasjonsveksten vil være en forutsetning for lavere rødlistestatus.</t>
  </si>
  <si>
    <t>Trønderlav er sterkt avhengig av et veldig fuktig mikroklima, og derfor kan selv subtile endringer i nedbør, luftfuktighet eller mengde vann i tilstøtende vannsystem og dermed mengden sprutvann ha en sterk negativ innvirkning på arten.</t>
  </si>
  <si>
    <t>+</t>
  </si>
  <si>
    <t>Fylkesmannen i Hedmark har startet prosessen for å beskytte Tegningsfallet som naturreservat gjennom frivillig vern ved å spørre Skogeierforeningen om å ta kontakt med grunneieren.</t>
  </si>
  <si>
    <t>Tilordne flersiktet granskog med et veldig fuktig mikroklima til ikke-produksjon, basert på 1) høy luftfuktighet, 2) nærhet til eksisterende lokaliteter og 3) areal (større er bedre).</t>
  </si>
  <si>
    <t>&gt;8200 daa</t>
  </si>
  <si>
    <t>Ingen hogst eller handlinger som resulterer i tørrere mikroklima er tillatt.</t>
  </si>
  <si>
    <t>Trønderlav har blitt vellykket transplantert til nye trær i Nord-Amerika (Gouldie &amp; Jones 2012, 2013).</t>
  </si>
  <si>
    <t>Tiltak 1 vil ikke være veldig effektivt annet enn i kombinasjon med tiltak 2.</t>
  </si>
  <si>
    <t>Goudie, I. and C. Jones. 2012. Environmental Effects Monitoring for Epiphytic Lichens in the Vale NL Limited Project Area at Long Harbour, Placentia Bay: Fall 2010 - Fall 2011. LGL Report No. SA1045. Prepared for Vale Newfoundland and Labrador Limited, St. John's, NL. 42 pp. + appendices.</t>
  </si>
  <si>
    <t>Goudie, I. and C. Jones. 2013. Environmental Effects Monitoring for Epiphytic Lichens in the Vale Project Area at Long Harbour, Placentia Bay: Fall 2011 - Fall 2012. LGL Report No. SA1045. Prepared for Vale Newfoundland and Labrador Limited, St. John’s, NL.44 pp. + appendices.</t>
  </si>
  <si>
    <t>x</t>
  </si>
  <si>
    <t>75-85%</t>
  </si>
  <si>
    <t>Transplantasjon vil med høy sannsynlighet redde de to populasjonene i Nord-Trøndelag, og lede til nye forekomster i egnede habitater.</t>
  </si>
  <si>
    <t>Kostnadsusikkerhet</t>
  </si>
  <si>
    <t>Sikring av egnede habitat i nærheten av eksisterende habitat.</t>
  </si>
  <si>
    <t>Svært sikker (75-100%)</t>
  </si>
  <si>
    <t>Ganske usikker (25-50%)</t>
  </si>
  <si>
    <t>Trolig svært høye kostnader</t>
  </si>
  <si>
    <t>Svært usikker (0-25%)</t>
  </si>
  <si>
    <t xml:space="preserve">Kostnaden er hovedsakelig knyttet til lønn. Anslått tidsbruk første år er 1 uke for å finne passende lokasjoner, 1 uke for transplantering fra Hedmark og 1 uke for utplassering. </t>
  </si>
  <si>
    <t>Etter første år må transplanterte fragmenter overvåkes. Anslått tidsbruk er 1 uke annenhvert år.</t>
  </si>
  <si>
    <t>Henriksen, S. &amp; Hilmo, O. (red.) 2015. Norsk rødliste for arter 2015. Artsdatabanken, Norge</t>
  </si>
  <si>
    <t>rlp/l</t>
  </si>
  <si>
    <t>O</t>
  </si>
  <si>
    <t>max: 0, min: 0</t>
  </si>
  <si>
    <t>urn:catalog:O:RLP/L:1/3804</t>
  </si>
  <si>
    <t>No</t>
  </si>
  <si>
    <t>species</t>
  </si>
  <si>
    <t>POINT (383800 7159050)</t>
  </si>
  <si>
    <t>38040101</t>
  </si>
  <si>
    <t>Nei</t>
  </si>
  <si>
    <t>Human Observasjon</t>
  </si>
  <si>
    <t>Nord-Trøndelag</t>
  </si>
  <si>
    <t>Grong</t>
  </si>
  <si>
    <t>31471 m</t>
  </si>
  <si>
    <t>Locality data withheld</t>
  </si>
  <si>
    <t>AH</t>
  </si>
  <si>
    <t>Lav</t>
  </si>
  <si>
    <t>trønderlav</t>
  </si>
  <si>
    <t>Kritisk truet (CR)</t>
  </si>
  <si>
    <t>rlp/l hos Naturhistorisk Museum - UiO</t>
  </si>
  <si>
    <t>Naturhistorisk Museum - UiO</t>
  </si>
  <si>
    <t>urn:catalog:O:RLP/L:1/3803</t>
  </si>
  <si>
    <t>POINT (351782 7154300)</t>
  </si>
  <si>
    <t>38030101</t>
  </si>
  <si>
    <t>Overhalla</t>
  </si>
  <si>
    <t>23349 m</t>
  </si>
  <si>
    <t>GG</t>
  </si>
  <si>
    <t>urn:catalog:O:RLP/L:1/2302</t>
  </si>
  <si>
    <t>23020101</t>
  </si>
  <si>
    <t>HH</t>
  </si>
  <si>
    <t>urn:catalog:O:RLP/L:1/2301</t>
  </si>
  <si>
    <t>23010101</t>
  </si>
  <si>
    <t>urn:catalog:O:RLP/L:1/2300</t>
  </si>
  <si>
    <t>23000101</t>
  </si>
  <si>
    <t>biofokus</t>
  </si>
  <si>
    <t>BioFokus</t>
  </si>
  <si>
    <t>TcbbE4ORJt</t>
  </si>
  <si>
    <t>451592</t>
  </si>
  <si>
    <t>POINT (281836 6867520)</t>
  </si>
  <si>
    <t>Reiso, S.</t>
  </si>
  <si>
    <t>Belagt funn</t>
  </si>
  <si>
    <t>Hedmark</t>
  </si>
  <si>
    <t>Rendalen</t>
  </si>
  <si>
    <t>7 m</t>
  </si>
  <si>
    <t>Tegningfallet</t>
  </si>
  <si>
    <t>biofokus hos BioFokus</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</si>
  <si>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</si>
  <si>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</si>
  <si>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</si>
  <si>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</si>
  <si>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</si>
  <si>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</si>
  <si>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</si>
  <si>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</si>
  <si>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</si>
  <si>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</si>
  <si>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</si>
  <si>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</si>
  <si>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</si>
  <si>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</si>
  <si>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</si>
  <si>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</si>
  <si>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</si>
  <si>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</si>
  <si>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</si>
  <si>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</si>
  <si>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</si>
  <si>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</si>
  <si>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</si>
  <si>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</si>
  <si>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</si>
  <si>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</si>
  <si>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</si>
  <si>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</si>
  <si>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</si>
  <si>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</si>
  <si>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</si>
  <si>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</si>
  <si>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</si>
  <si>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</si>
  <si>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</si>
  <si>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</si>
  <si>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</si>
  <si>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</si>
  <si>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</si>
  <si>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</si>
  <si>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</si>
  <si>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</si>
  <si>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</si>
  <si>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</si>
  <si>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</si>
  <si>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</si>
  <si>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</si>
  <si>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</si>
  <si>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</si>
  <si>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</si>
  <si>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</si>
  <si>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</si>
  <si>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</si>
  <si>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</si>
  <si>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</si>
  <si>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70 %</t>
  </si>
  <si>
    <t>Hofton, T.H. et al. 2016. Faggrunnlag for elfenbenslav (Heterodermia speciosa). BioFokus, Fylkesmannen i Oppland i samarbeid med Miljødirektoratet. Desember 2016.</t>
  </si>
  <si>
    <t>I Rendalen er det flere hundre thalli på flere grantrær. I Grong er det bare enkeltindivider.</t>
  </si>
  <si>
    <t>I følge Holien (2015), utbygging av minikraftverk er en aktuell trussel for trønderlav i Tegningfallet.</t>
  </si>
  <si>
    <t>2</t>
  </si>
  <si>
    <t>6 eller 12</t>
  </si>
  <si>
    <t>42 km2 brukt i rødlista inkluderer også lokaliteter der arten ikke er funnet siden 1930-tallet, og har til og med blitt flatehogd. Det aktuelle forekomstarealet er 6 eller 12 km2 om lokaliteten i Trøndelag med et døende individ tas med, eller 18 km2 hvis arten fortsatt finnes i Gartlandselva.</t>
  </si>
  <si>
    <t>1600</t>
  </si>
  <si>
    <t>Trønderlav ble rødlistet som CR basert på kriterier C1 og D1. Ifølge disse kriteriene vil arten for tiden være EN, fordi antall individer i dag er kjent for å være ca. 1600, basert på en rik lokalitet i Hedmark (Tegningfallet). Trønderlav burde trolig likevel klassifiseres som CR basert på kriterium B2: forekomstareal &lt;10 km2 (aktuell forekomstareal er 6 km2) og underkriterier (a) kraftig fragmentering/bare en lokalitet, og (b) nedgang i forekomstareal/antall lokaliteter.</t>
  </si>
  <si>
    <t>Prosessen for å verne lokaliteten Tegningsfallet er startet.</t>
  </si>
  <si>
    <t>Lågurtskog - småbregnefuktskog med VS-d fosseyrpreg eller med VS-e fosseregnpreg</t>
  </si>
  <si>
    <t>Antall aktuelle lokaliteter er kun 1 eller 2. Det finnes en vital populasjon i Hedmark og to populasjoner i Nord-Trøndelag, men i Nord-Trøndelag er populasjonen i dårlig forfatning (Holien 2015). Holien (2015) skriver: "Ved utgangen av 2015 var arten med sikkerhet bare kjent fra én av lokalitetene i Grong, men i svært dårlig forfatning, samt fra lokaliteten i Rendalen. For en av de andre lokalitetene i Grong var eksemplaret fortsatt intakt, men døende i 2009, mens for de øvrige lokalitetene i Namdalen har trønderlav forsvunnet".</t>
  </si>
  <si>
    <t>Det er usikkert om arten fortsatt finnes i Gartlandselva NR. Individet der var døende i 2009 da de sist ble sjekket (Holien 2015). Individet i Solemsmoen NR er også døende.</t>
  </si>
  <si>
    <t>Må ha tilgang på frittlevende blågrønnealger som Scytonema eller andre lavarter med samme cyanobakteriekomponent, som vokser i samme habitat, for å danne nye lavtallus (Holien 2015).</t>
  </si>
  <si>
    <t>Skogsdrift har fjernet forekomster av arten gjennom hogst, og vil på tilsvarende måte kunne fjerne hittil uoppdagede delpopulasjoner i framtiden. Hogst i potensielt egnede habitat for arten vil videre redusere sannsynligheten for at arten vil kunne kolonisere nye lokaliteter og områder, da antall egnede habitat reduseres og avstanden mellom dem øker (spredningsbegrensing). Hogst i skogen som omslutter egnede habitat vil indirekte gjennom kanteffekter medføre et tørrere og mindre egnet mikroklima i habitatet hvor arten vokser.</t>
  </si>
  <si>
    <t>Trønderlav er en relativt liten, gråbrun til gråblå, epifyttisk bladlav. Arten er kjent fra kystgranskog/boreal regnskog i Nord-Trøndelag samt fra en fuktig bekkekløft i Hedmark hvor den vokser på kvister av gran i svært fuktig miljø. Arten er meget sjelden.</t>
  </si>
  <si>
    <t>Som rødliste 2015</t>
  </si>
  <si>
    <t>1, 2 og 3</t>
  </si>
  <si>
    <t xml:space="preserve">1, 2 og 3
</t>
  </si>
  <si>
    <t>Transplantering av thallusfragmenter.</t>
  </si>
  <si>
    <t>Tiltakspakke 1 anbefales. Tiltak 1 (sikring av egnede habitater) og tiltak 2 (transplantasjon) vil med høy sannsynlighet redde de to lokalitetene i Nord-Trøndelag, øke antall individer i dem, og føre til et større forekomstareal og antall lokaliteter gjennom assistert kolonisering av nye egnede habitater.</t>
  </si>
  <si>
    <t>Sikring av egnede habitater alene kan muliges lede til nye forekomster i nærheten av Tegningfallet (Hedmark)</t>
  </si>
  <si>
    <t>Individer fra den relativt sterke Hedmark-populasjonen (Tegningfallet) flyttes til egnede skoger i Nord-Trøndelag og nær Tegningfallet. Thallus-fragmenter festes til egnede vertstrær (Goudie &amp; Jones 2012, 2013) og overvåkes.</t>
  </si>
  <si>
    <t>Grunntype</t>
  </si>
  <si>
    <t>T4-18</t>
  </si>
  <si>
    <t>T4-17</t>
  </si>
  <si>
    <t>T4-2</t>
  </si>
  <si>
    <t>Trønderlav har veldig lav vekst- og reproduksjonshastighet (Maass &amp; Yetman 2002, Scheidegger 2003). Arten har ingen former for vegetative spredningsenheter og sprer seg derfor kun med ascosporer, sporer produsert kjønnet i sporesekker i fruktlegemene. Den er derfor avhengig av tilgang på frittlevende blågrønne alger som Scytonema-cyanobakterier eller andre lavarter med samme cyanobakteriekomponent, som vokser i samme habitat, for å danne nye lavthallus (lavkropper) (Holien 2015). Tettheten av thallus er lav overalt. Vanligvis vokser arten bare på en liten andel av aktuelle vertstrær, og har vanligvis bare en eller få thalli per tre (Scheidegger 2003, Holien 2015). Lokaliteten i Hedmark er et unntak, med ca. 1600 individer innenfor et hektar. Morfologi og substratvalg tyder på at arten kan være en kolonisatør, dvs at arten er tilpasset til et kortlivet substrat med tynne grener. Trønderlav vokser på et midlertidig substrat - levende undertrykte grantrær. Opprettholdelse av delpopulasjoner og hele metapopulasjoner er derfor avhengige av stadig rekolonisering av nye trær og nye lokaliteter for at metapopulasjonen skal ha en langsiktig overlevelse.</t>
  </si>
  <si>
    <t>Arten vokser på greiner av levende gran (Picea abies) i boreal regnskog og ravine/bekkedaler. Arten krever oseanisk klima eller på en annen måte fuktig lokalklima. Samtidig som luftfuktigheten må være meget høy og stabil, må lysforholdene være relativt gode (Holien 2015). Vertstrærne er forholdsvis små og undertrykte trær med god kvistsetting, yngre enn gjennomsnittlig bestandsalder, og står gjerne i ravinebunn eller på bekkekant ut mot åpninger i skogen (Holien 2015). Fordi substratet er midlertidig, er opprettholdelsen av delpopulasjoner og hele metapopulasjoner avhengige av stadig rekolonisering av nye trær og nye lokaliteter for at metapopulasjonen skal ha en langsiktig overlevelse.</t>
  </si>
  <si>
    <t>Både i Nord-Trøndelag og Hedmark forventes gjennomsnittlig temperatur å øke med 2-3 C grader innen 2071-2100. Samtidig forventes den totale nedbøren å øke med 2-15%. Økningen er i stor grad på grunn av økt hyppighet og intensitet av episoder med kraftig nedbør. Til tross for mer nedbør kan høyere temperaturer og økt fordampning gi noe økt fare for tørke om sommeren (Norsk Klimaservicesenter 2017). Temperaturen i Norge har økt spesielt de siste tre tiårene (Meteorologisk Institutt 2018), og det kan allerede ha en negativt påvirkning på trønderlaven.</t>
  </si>
  <si>
    <t>De 1-2 populasjonene i Nord-Trøndelag vil trolig utryddes innen 2035, mens populasjonen i Hedmark med ca. 1600 individer vil bestå i tiår framover hvis habitatet unngår å bli ødelagt i brann, storm eller på annen måte.</t>
  </si>
  <si>
    <t>Under den siste rødlistevurdering (Henriksen og Hilmo 2015), var det kjent bare 42 individer. I følge Holien (2016) er det imidlertid estimert flere hundre thalli i Rendalen. Det er svært vanskelig å telle alle individer nøyaktig fordi arten vokser også oppover i krona på noen grantrær. Björn Nordén besøkte Tegningfallet 29.8.2018 og fant trønderlav på 17 trær, og telte (delvis ved hjelp av kikkert) ca. 1600 individer.</t>
  </si>
  <si>
    <t>Hofton et al. (2016) vurderte at en høy andel (anslagsvis minst 60-80 %) av alle områder med middels eller høyt potensial for elfenbenslav er oppsøkt og undersøkt. Det anslås at samme prosentandel også gjelder for trønderlav.</t>
  </si>
  <si>
    <t>Det er en stor naturopplevelse å observere en art som er så sjelden i hele verden, og som ikke finnes utenfor Norge i Europe. Det norske navnet trønderlav kan gi en følelse av tilhørighet for det norske norske folket, spesielt personer fra Trøndelag.</t>
  </si>
  <si>
    <t>Sannsynligheten for at de 1-2 populasjonene i Nord-Trøndelag vil utryddes innen 2035 er høy ettersom ingen til et fåtalls individer er funnet i nyere reinventeringer.</t>
  </si>
  <si>
    <t xml:space="preserve">Hvis en ikke gjennomfører tiltak, kan det godt hende at en har kun en gjenværende populasjon i 2035. Sannsynligheten for at de 1-2 populasjonene i Nord-Trøndelag vil utryddes innen 2035 er høy ettersom ingen til et fåtalls individer er funnet i nyere reinventeringer. </t>
  </si>
  <si>
    <t>Sikring av granskog med høy luftfuktighet (enten høyt oseanisk eller sterkt påvirket av fossesprut) og med egnet skogsstruktur (mange levende undertrykte grantrær). Dette skal gjøres i nærheten av de eksisterende habitatene, slik at aktuelt forekomstareal potensielt kan øke fra 6 km2 til minst 10 km2 (B2-kriterium for EN). Samtidig er kraftig fragmentering av habitat, og pågående nedgang i utbredelsesområde, forekomstareal og antall lokaliteter/delpopulasjoner (underkriterier for B2) mulige å stanse.</t>
  </si>
  <si>
    <t>Individer av trønderlav transplanteres i lokalitetenen Gartlandselva og Solemsmoen, for å hindre lokal utryddelse i disse områdene eller gjeninnføre arten hvis den allerede er utryddet. Transplantere trønderlav på egnede trær i egnede skoger som bør avsettes og unntas skogbruk i nærheten av alle de tre nåværende lokalitetene.</t>
  </si>
  <si>
    <t>&gt;1600</t>
  </si>
  <si>
    <t>&lt;50</t>
  </si>
  <si>
    <t>&gt;1</t>
  </si>
  <si>
    <t>&gt;10 km2</t>
  </si>
  <si>
    <t>&lt;10 km2</t>
  </si>
  <si>
    <t>kr 130 000 + kostnader for tiltak 1</t>
  </si>
  <si>
    <t>&lt; 0,1%</t>
  </si>
  <si>
    <t>Björn Nordén og Jenni Nordén, NINA</t>
  </si>
  <si>
    <t>Økonomisk analyse</t>
  </si>
  <si>
    <t>Øyvind Nystad Handberg &amp; Kristin Magnussen, Menon</t>
  </si>
  <si>
    <r>
      <t>Kunnskapsgrunnlag for trønderlav</t>
    </r>
    <r>
      <rPr>
        <i/>
        <sz val="11"/>
        <color theme="1"/>
        <rFont val="Calibri"/>
        <family val="2"/>
        <scheme val="minor"/>
      </rPr>
      <t xml:space="preserve"> Erioderma pedicellatum</t>
    </r>
    <r>
      <rPr>
        <sz val="11"/>
        <color theme="1"/>
        <rFont val="Calibri"/>
        <family val="2"/>
        <scheme val="minor"/>
      </rPr>
      <t xml:space="preserve">  - Tiltak for å ta vare på trua natur</t>
    </r>
  </si>
  <si>
    <t>Vedlegg 41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</si>
</sst>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kr&quot;\ #,##0;[Red]\-&quot;kr&quot;\ #,##0"/>
    <numFmt numFmtId="164" formatCode="mmm\ dd\,\ yyyy\ h:mm:ss\ AM/PM"/>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color rgb="FFFF0000"/>
      <name val="Calibri"/>
      <family val="2"/>
      <scheme val="minor"/>
    </font>
    <font>
      <sz val="11"/>
      <color rgb="FF9C0006"/>
      <name val="Calibri"/>
      <family val="2"/>
      <scheme val="minor"/>
    </font>
    <font>
      <b/>
      <sz val="9"/>
      <color indexed="81"/>
      <name val="Tahoma"/>
      <family val="2"/>
    </font>
    <font>
      <sz val="9"/>
      <color indexed="81"/>
      <name val="Tahoma"/>
      <family val="2"/>
    </font>
    <font>
      <sz val="11"/>
      <name val="Calibri"/>
      <family val="2"/>
      <scheme val="minor"/>
    </font>
    <font>
      <sz val="8"/>
      <color theme="1"/>
      <name val="Arial"/>
      <family val="2"/>
    </font>
    <font>
      <sz val="11"/>
      <name val="Calibri"/>
      <family val="2"/>
    </font>
    <font>
      <sz val="11"/>
      <name val="Calibri"/>
      <family val="2"/>
    </font>
    <font>
      <sz val="11"/>
      <color theme="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4" borderId="0" applyNumberFormat="0" applyBorder="0" applyAlignment="0" applyProtection="0"/>
    <xf numFmtId="0" fontId="13" fillId="0" borderId="0"/>
    <xf numFmtId="0" fontId="14" fillId="0" borderId="0"/>
  </cellStyleXfs>
  <cellXfs count="98">
    <xf numFmtId="0" fontId="0" fillId="0" borderId="0" xfId="0"/>
    <xf numFmtId="0" fontId="0" fillId="0" borderId="0" xfId="0" applyBorder="1"/>
    <xf numFmtId="0" fontId="1" fillId="0" borderId="0" xfId="0" applyFont="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3" fillId="0" borderId="0" xfId="0" applyFont="1" applyFill="1" applyBorder="1"/>
    <xf numFmtId="0" fontId="0" fillId="0" borderId="0" xfId="0" applyFont="1" applyBorder="1"/>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0" fillId="0" borderId="0" xfId="0" applyAlignment="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2" fillId="0" borderId="0" xfId="0" applyFont="1" applyAlignment="1">
      <alignment vertical="center"/>
    </xf>
    <xf numFmtId="0" fontId="0" fillId="0" borderId="0" xfId="0" applyFont="1" applyAlignment="1"/>
    <xf numFmtId="0" fontId="0" fillId="0" borderId="0" xfId="0" applyFont="1" applyAlignment="1">
      <alignment vertical="center"/>
    </xf>
    <xf numFmtId="0" fontId="0" fillId="3" borderId="0" xfId="0" applyFill="1" applyBorder="1" applyAlignment="1">
      <alignment wrapText="1"/>
    </xf>
    <xf numFmtId="0" fontId="14" fillId="0" borderId="0" xfId="3"/>
    <xf numFmtId="164" fontId="14" fillId="0" borderId="0" xfId="3" applyNumberFormat="1" applyBorder="1"/>
    <xf numFmtId="164" fontId="14" fillId="0" borderId="0" xfId="3" applyNumberFormat="1" applyFont="1" applyBorder="1" applyAlignment="1" applyProtection="1"/>
    <xf numFmtId="0" fontId="1" fillId="0" borderId="0" xfId="0" applyFont="1" applyFill="1" applyBorder="1" applyAlignment="1">
      <alignment horizontal="left" vertical="top"/>
    </xf>
    <xf numFmtId="0" fontId="0" fillId="3" borderId="0" xfId="0" applyFill="1" applyAlignment="1">
      <alignment wrapText="1"/>
    </xf>
    <xf numFmtId="0" fontId="5" fillId="0" borderId="9" xfId="0" applyFont="1" applyBorder="1" applyAlignment="1">
      <alignment vertical="center"/>
    </xf>
    <xf numFmtId="0" fontId="2" fillId="0" borderId="9" xfId="0" applyFont="1" applyBorder="1" applyAlignment="1">
      <alignment vertical="center"/>
    </xf>
    <xf numFmtId="0" fontId="2" fillId="2" borderId="9" xfId="0" applyFont="1" applyFill="1" applyBorder="1" applyAlignment="1">
      <alignment vertical="center"/>
    </xf>
    <xf numFmtId="0" fontId="2" fillId="0" borderId="9" xfId="0" applyFont="1" applyFill="1" applyBorder="1" applyAlignment="1">
      <alignment vertical="center"/>
    </xf>
    <xf numFmtId="0" fontId="6" fillId="0" borderId="9" xfId="0" applyFont="1" applyFill="1" applyBorder="1" applyAlignment="1">
      <alignment vertical="center"/>
    </xf>
    <xf numFmtId="0" fontId="0" fillId="3" borderId="0" xfId="0" applyFont="1" applyFill="1" applyBorder="1" applyAlignment="1">
      <alignment horizontal="left"/>
    </xf>
    <xf numFmtId="0" fontId="0" fillId="0" borderId="9" xfId="0" applyBorder="1" applyAlignment="1"/>
    <xf numFmtId="0" fontId="4" fillId="0" borderId="9" xfId="0" applyFont="1" applyBorder="1" applyAlignment="1"/>
    <xf numFmtId="0" fontId="0" fillId="0" borderId="9" xfId="0" applyFont="1" applyFill="1" applyBorder="1" applyAlignment="1"/>
    <xf numFmtId="0" fontId="4" fillId="0" borderId="9" xfId="0" applyFont="1" applyFill="1" applyBorder="1" applyAlignment="1"/>
    <xf numFmtId="0" fontId="1" fillId="0" borderId="9" xfId="0" applyFont="1" applyBorder="1" applyAlignment="1"/>
    <xf numFmtId="0" fontId="1" fillId="0" borderId="9" xfId="0" applyFont="1" applyFill="1" applyBorder="1" applyAlignment="1"/>
    <xf numFmtId="49" fontId="0" fillId="3" borderId="9" xfId="0" applyNumberFormat="1" applyFont="1" applyFill="1" applyBorder="1" applyAlignment="1"/>
    <xf numFmtId="0" fontId="1" fillId="2" borderId="9" xfId="0" applyFont="1" applyFill="1" applyBorder="1" applyAlignment="1"/>
    <xf numFmtId="0" fontId="0" fillId="0" borderId="9" xfId="0" applyFont="1" applyBorder="1" applyAlignment="1"/>
    <xf numFmtId="49" fontId="11" fillId="3" borderId="9" xfId="0" applyNumberFormat="1" applyFont="1" applyFill="1" applyBorder="1" applyAlignment="1"/>
    <xf numFmtId="0" fontId="0" fillId="2" borderId="9" xfId="0" applyFill="1" applyBorder="1" applyAlignment="1"/>
    <xf numFmtId="49" fontId="0" fillId="3" borderId="9" xfId="0" applyNumberFormat="1" applyFill="1" applyBorder="1" applyAlignment="1"/>
    <xf numFmtId="0" fontId="0" fillId="3" borderId="9" xfId="0" applyFill="1" applyBorder="1" applyAlignment="1"/>
    <xf numFmtId="49" fontId="2" fillId="3" borderId="9" xfId="0" applyNumberFormat="1" applyFont="1" applyFill="1" applyBorder="1" applyAlignment="1">
      <alignment vertical="center"/>
    </xf>
    <xf numFmtId="0" fontId="0" fillId="3" borderId="9" xfId="0" applyFont="1" applyFill="1" applyBorder="1" applyAlignment="1"/>
    <xf numFmtId="49" fontId="15" fillId="3" borderId="9" xfId="0" applyNumberFormat="1" applyFont="1" applyFill="1" applyBorder="1" applyAlignment="1"/>
    <xf numFmtId="0" fontId="11" fillId="3" borderId="9" xfId="0" applyFont="1" applyFill="1" applyBorder="1" applyAlignment="1"/>
    <xf numFmtId="0" fontId="0" fillId="0" borderId="9" xfId="0" applyFill="1" applyBorder="1" applyAlignment="1"/>
    <xf numFmtId="49" fontId="0" fillId="0" borderId="9" xfId="0" applyNumberFormat="1" applyFill="1" applyBorder="1" applyAlignment="1"/>
    <xf numFmtId="0" fontId="7" fillId="0" borderId="9" xfId="1" applyFont="1" applyFill="1" applyBorder="1" applyAlignment="1"/>
    <xf numFmtId="49" fontId="2" fillId="3" borderId="9" xfId="0" applyNumberFormat="1" applyFont="1" applyFill="1" applyBorder="1" applyAlignment="1"/>
    <xf numFmtId="0" fontId="8" fillId="0" borderId="9" xfId="1" applyFill="1" applyBorder="1" applyAlignment="1"/>
    <xf numFmtId="0" fontId="7" fillId="3" borderId="9" xfId="0" applyFont="1" applyFill="1" applyBorder="1" applyAlignment="1"/>
    <xf numFmtId="6" fontId="0" fillId="3" borderId="0" xfId="0" applyNumberFormat="1" applyFill="1" applyBorder="1"/>
    <xf numFmtId="0" fontId="11" fillId="3" borderId="0" xfId="0" applyFont="1" applyFill="1" applyBorder="1" applyAlignment="1">
      <alignment horizontal="left" vertical="top"/>
    </xf>
    <xf numFmtId="0" fontId="0" fillId="3" borderId="0" xfId="0" applyFont="1" applyFill="1" applyBorder="1" applyAlignment="1">
      <alignment horizontal="left" vertical="top"/>
    </xf>
    <xf numFmtId="0" fontId="0" fillId="3" borderId="0" xfId="0" applyFont="1" applyFill="1" applyBorder="1" applyAlignment="1" applyProtection="1">
      <alignment horizontal="left" vertical="top"/>
      <protection hidden="1"/>
    </xf>
    <xf numFmtId="0" fontId="11" fillId="3" borderId="0" xfId="0" applyFont="1" applyFill="1" applyBorder="1" applyAlignment="1" applyProtection="1">
      <alignment horizontal="left" vertical="top"/>
      <protection hidden="1"/>
    </xf>
    <xf numFmtId="0" fontId="1" fillId="3" borderId="0" xfId="0" applyFont="1" applyFill="1" applyBorder="1" applyAlignment="1">
      <alignment horizontal="left" vertical="top"/>
    </xf>
    <xf numFmtId="0" fontId="1" fillId="3" borderId="0" xfId="0" applyFont="1" applyFill="1" applyBorder="1" applyAlignment="1" applyProtection="1">
      <alignment horizontal="left" vertical="top"/>
      <protection hidden="1"/>
    </xf>
    <xf numFmtId="6" fontId="0" fillId="3" borderId="0" xfId="0" applyNumberFormat="1" applyFont="1" applyFill="1" applyBorder="1" applyAlignment="1">
      <alignment horizontal="left" vertical="top"/>
    </xf>
    <xf numFmtId="0" fontId="1" fillId="0" borderId="0" xfId="0" applyFont="1" applyFill="1" applyBorder="1" applyAlignment="1"/>
    <xf numFmtId="0" fontId="11" fillId="3" borderId="0" xfId="0" applyFont="1" applyFill="1" applyBorder="1" applyAlignment="1"/>
    <xf numFmtId="0" fontId="0" fillId="3" borderId="0" xfId="0" applyFill="1" applyBorder="1" applyAlignment="1"/>
    <xf numFmtId="0" fontId="0" fillId="3" borderId="0" xfId="0" applyFont="1" applyFill="1" applyBorder="1" applyAlignment="1"/>
    <xf numFmtId="0" fontId="0" fillId="2" borderId="0" xfId="0" applyFill="1" applyBorder="1" applyAlignment="1"/>
    <xf numFmtId="0" fontId="1" fillId="0" borderId="0" xfId="0" applyFont="1" applyFill="1" applyBorder="1" applyAlignment="1">
      <alignment horizontal="center"/>
    </xf>
    <xf numFmtId="49" fontId="0" fillId="0" borderId="0" xfId="0" applyNumberFormat="1"/>
    <xf numFmtId="0" fontId="1" fillId="2" borderId="0" xfId="0" applyFont="1" applyFill="1"/>
  </cellXfs>
  <cellStyles count="4">
    <cellStyle name="Bad" xfId="1" builtinId="27"/>
    <cellStyle name="Normal" xfId="0" builtinId="0"/>
    <cellStyle name="Normal 2" xfId="2" xr:uid="{00000000-0005-0000-0000-000001000000}"/>
    <cellStyle name="Normal 3" xfId="3" xr:uid="{E6E095A5-4904-44DF-A23E-28ED84F393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zoomScaleNormal="100" workbookViewId="0">
      <selection activeCell="A2" sqref="A2"/>
    </sheetView>
  </sheetViews>
  <sheetFormatPr defaultColWidth="8.7109375" defaultRowHeight="15" x14ac:dyDescent="0.25"/>
  <cols>
    <col min="1" max="1" width="34.5703125" style="59" customWidth="1"/>
    <col min="2" max="2" width="55" style="59" customWidth="1"/>
    <col min="3" max="3" width="39.85546875" style="59" customWidth="1"/>
    <col min="4" max="4" width="28.28515625" style="59" customWidth="1"/>
    <col min="5" max="5" width="37.42578125" style="59" customWidth="1"/>
    <col min="6" max="6" width="27.42578125" style="59" customWidth="1"/>
    <col min="7" max="7" width="25.28515625" style="59" bestFit="1" customWidth="1"/>
    <col min="8" max="8" width="32.28515625" style="59" customWidth="1"/>
    <col min="9" max="9" width="18.7109375" style="59" customWidth="1"/>
    <col min="10" max="10" width="11.140625" style="59" customWidth="1"/>
    <col min="11" max="16384" width="8.7109375" style="59"/>
  </cols>
  <sheetData>
    <row r="1" spans="1:12" x14ac:dyDescent="0.25">
      <c r="A1" s="59" t="s">
        <v>513</v>
      </c>
    </row>
    <row r="2" spans="1:12" x14ac:dyDescent="0.25">
      <c r="A2" s="59" t="s">
        <v>514</v>
      </c>
    </row>
    <row r="3" spans="1:12" x14ac:dyDescent="0.25">
      <c r="B3" s="60" t="s">
        <v>154</v>
      </c>
      <c r="G3" s="61"/>
      <c r="H3" s="62"/>
      <c r="I3" s="61"/>
      <c r="J3" s="61"/>
      <c r="K3" s="61"/>
      <c r="L3" s="61"/>
    </row>
    <row r="4" spans="1:12" x14ac:dyDescent="0.25">
      <c r="A4" s="63" t="s">
        <v>42</v>
      </c>
      <c r="B4" s="63" t="s">
        <v>41</v>
      </c>
      <c r="C4" s="63" t="s">
        <v>9</v>
      </c>
      <c r="D4" s="63" t="s">
        <v>105</v>
      </c>
      <c r="E4" s="63" t="s">
        <v>10</v>
      </c>
      <c r="F4" s="61"/>
      <c r="G4" s="64"/>
      <c r="H4" s="61"/>
      <c r="I4" s="61"/>
      <c r="J4" s="61"/>
      <c r="K4" s="61"/>
    </row>
    <row r="5" spans="1:12" x14ac:dyDescent="0.25">
      <c r="A5" s="63" t="s">
        <v>125</v>
      </c>
      <c r="B5" s="59" t="s">
        <v>126</v>
      </c>
      <c r="C5" s="65" t="s">
        <v>510</v>
      </c>
      <c r="D5" s="66"/>
      <c r="F5" s="61"/>
      <c r="G5" s="64"/>
      <c r="H5" s="61"/>
      <c r="I5" s="61"/>
      <c r="J5" s="61"/>
      <c r="K5" s="61"/>
    </row>
    <row r="6" spans="1:12" customFormat="1" x14ac:dyDescent="0.25">
      <c r="A6" s="3" t="s">
        <v>511</v>
      </c>
      <c r="B6" t="s">
        <v>126</v>
      </c>
      <c r="C6" s="96" t="s">
        <v>512</v>
      </c>
      <c r="D6" s="97"/>
      <c r="G6" s="3"/>
    </row>
    <row r="7" spans="1:12" x14ac:dyDescent="0.25">
      <c r="A7" s="63" t="s">
        <v>3</v>
      </c>
      <c r="B7" s="67" t="s">
        <v>44</v>
      </c>
      <c r="C7" s="68" t="s">
        <v>233</v>
      </c>
      <c r="D7" s="69"/>
      <c r="F7" s="61"/>
      <c r="G7" s="61"/>
      <c r="H7" s="61"/>
      <c r="I7" s="61"/>
      <c r="J7" s="61"/>
      <c r="K7" s="61"/>
    </row>
    <row r="8" spans="1:12" x14ac:dyDescent="0.25">
      <c r="A8" s="63" t="s">
        <v>4</v>
      </c>
      <c r="B8" s="59" t="s">
        <v>107</v>
      </c>
      <c r="C8" s="70" t="s">
        <v>189</v>
      </c>
      <c r="D8" s="69"/>
      <c r="F8" s="61"/>
      <c r="G8" s="61"/>
      <c r="H8" s="61"/>
      <c r="I8" s="61"/>
      <c r="J8" s="61"/>
      <c r="K8" s="61"/>
    </row>
    <row r="9" spans="1:12" x14ac:dyDescent="0.25">
      <c r="A9" s="63" t="s">
        <v>0</v>
      </c>
      <c r="B9" s="59" t="s">
        <v>109</v>
      </c>
      <c r="C9" s="70" t="s">
        <v>190</v>
      </c>
      <c r="D9" s="69"/>
      <c r="F9" s="61"/>
      <c r="G9" s="61"/>
      <c r="H9" s="61"/>
      <c r="I9" s="61"/>
      <c r="J9" s="61"/>
      <c r="K9" s="61"/>
    </row>
    <row r="10" spans="1:12" x14ac:dyDescent="0.25">
      <c r="A10" s="63" t="s">
        <v>1</v>
      </c>
      <c r="B10" s="59" t="s">
        <v>108</v>
      </c>
      <c r="C10" s="70" t="s">
        <v>191</v>
      </c>
      <c r="D10" s="69"/>
      <c r="F10" s="61"/>
      <c r="G10" s="61"/>
      <c r="H10" s="61"/>
      <c r="I10" s="61"/>
      <c r="J10" s="61"/>
      <c r="K10" s="61"/>
    </row>
    <row r="11" spans="1:12" x14ac:dyDescent="0.25">
      <c r="A11" s="63" t="s">
        <v>2</v>
      </c>
      <c r="B11" s="59" t="s">
        <v>106</v>
      </c>
      <c r="C11" s="70" t="s">
        <v>192</v>
      </c>
      <c r="D11" s="69"/>
      <c r="F11" s="61"/>
      <c r="G11" s="61"/>
      <c r="H11" s="61"/>
      <c r="I11" s="61"/>
      <c r="J11" s="61"/>
      <c r="K11" s="61"/>
    </row>
    <row r="12" spans="1:12" x14ac:dyDescent="0.25">
      <c r="A12" s="63" t="s">
        <v>43</v>
      </c>
      <c r="B12" s="59" t="s">
        <v>111</v>
      </c>
      <c r="C12" s="70" t="s">
        <v>193</v>
      </c>
      <c r="D12" s="71"/>
      <c r="E12" s="71"/>
    </row>
    <row r="13" spans="1:12" x14ac:dyDescent="0.25">
      <c r="A13" s="63" t="s">
        <v>135</v>
      </c>
      <c r="B13" s="59" t="s">
        <v>136</v>
      </c>
      <c r="C13" s="70" t="s">
        <v>480</v>
      </c>
      <c r="D13" s="69"/>
      <c r="E13" s="71"/>
    </row>
    <row r="14" spans="1:12" s="67" customFormat="1" x14ac:dyDescent="0.25">
      <c r="A14" s="53" t="s">
        <v>13</v>
      </c>
      <c r="B14" s="54" t="s">
        <v>45</v>
      </c>
      <c r="C14" s="72" t="s">
        <v>194</v>
      </c>
      <c r="D14" s="55"/>
      <c r="E14" s="73"/>
    </row>
    <row r="15" spans="1:12" s="67" customFormat="1" x14ac:dyDescent="0.25">
      <c r="A15" s="53" t="s">
        <v>14</v>
      </c>
      <c r="B15" s="54" t="s">
        <v>46</v>
      </c>
      <c r="C15" s="72" t="s">
        <v>195</v>
      </c>
      <c r="D15" s="55"/>
      <c r="E15" s="73"/>
    </row>
    <row r="16" spans="1:12" s="67" customFormat="1" x14ac:dyDescent="0.25">
      <c r="A16" s="53" t="s">
        <v>21</v>
      </c>
      <c r="B16" s="54" t="s">
        <v>47</v>
      </c>
      <c r="C16" s="72" t="s">
        <v>196</v>
      </c>
      <c r="D16" s="55"/>
      <c r="E16" s="73"/>
    </row>
    <row r="17" spans="1:9" s="67" customFormat="1" x14ac:dyDescent="0.25">
      <c r="A17" s="53" t="s">
        <v>15</v>
      </c>
      <c r="B17" s="54" t="s">
        <v>45</v>
      </c>
      <c r="C17" s="72" t="s">
        <v>194</v>
      </c>
      <c r="D17" s="55"/>
      <c r="E17" s="73"/>
    </row>
    <row r="18" spans="1:9" s="67" customFormat="1" x14ac:dyDescent="0.25">
      <c r="A18" s="53" t="s">
        <v>16</v>
      </c>
      <c r="B18" s="54" t="s">
        <v>46</v>
      </c>
      <c r="C18" s="72" t="s">
        <v>195</v>
      </c>
      <c r="D18" s="55"/>
      <c r="E18" s="73"/>
    </row>
    <row r="19" spans="1:9" s="67" customFormat="1" x14ac:dyDescent="0.25">
      <c r="A19" s="53" t="s">
        <v>22</v>
      </c>
      <c r="B19" s="54" t="s">
        <v>48</v>
      </c>
      <c r="C19" s="72" t="s">
        <v>197</v>
      </c>
      <c r="D19" s="55"/>
      <c r="E19" s="73"/>
    </row>
    <row r="20" spans="1:9" s="67" customFormat="1" x14ac:dyDescent="0.25">
      <c r="A20" s="53" t="s">
        <v>17</v>
      </c>
      <c r="B20" s="54" t="s">
        <v>45</v>
      </c>
      <c r="C20" s="72" t="s">
        <v>194</v>
      </c>
      <c r="D20" s="55"/>
      <c r="E20" s="73"/>
    </row>
    <row r="21" spans="1:9" s="67" customFormat="1" x14ac:dyDescent="0.25">
      <c r="A21" s="53" t="s">
        <v>18</v>
      </c>
      <c r="B21" s="54" t="s">
        <v>46</v>
      </c>
      <c r="C21" s="72" t="s">
        <v>195</v>
      </c>
      <c r="D21" s="55"/>
      <c r="E21" s="73"/>
    </row>
    <row r="22" spans="1:9" s="67" customFormat="1" x14ac:dyDescent="0.25">
      <c r="A22" s="53" t="s">
        <v>23</v>
      </c>
      <c r="B22" s="54" t="s">
        <v>49</v>
      </c>
      <c r="C22" s="72" t="s">
        <v>198</v>
      </c>
      <c r="D22" s="55"/>
      <c r="E22" s="73"/>
    </row>
    <row r="23" spans="1:9" s="67" customFormat="1" x14ac:dyDescent="0.25">
      <c r="A23" s="53" t="s">
        <v>112</v>
      </c>
      <c r="B23" s="54"/>
      <c r="C23" s="72" t="s">
        <v>199</v>
      </c>
      <c r="D23" s="55"/>
      <c r="E23" s="73"/>
    </row>
    <row r="24" spans="1:9" s="67" customFormat="1" x14ac:dyDescent="0.25">
      <c r="A24" s="53" t="s">
        <v>51</v>
      </c>
      <c r="B24" s="54" t="s">
        <v>52</v>
      </c>
      <c r="C24" s="72"/>
      <c r="D24" s="55"/>
      <c r="E24" s="73"/>
    </row>
    <row r="25" spans="1:9" x14ac:dyDescent="0.25">
      <c r="A25" s="63" t="s">
        <v>5</v>
      </c>
      <c r="B25" s="56" t="s">
        <v>157</v>
      </c>
      <c r="C25" s="74" t="s">
        <v>472</v>
      </c>
      <c r="D25" s="69"/>
      <c r="E25" s="71" t="s">
        <v>496</v>
      </c>
    </row>
    <row r="26" spans="1:9" x14ac:dyDescent="0.25">
      <c r="A26" s="63" t="s">
        <v>8</v>
      </c>
      <c r="B26" s="56" t="s">
        <v>115</v>
      </c>
      <c r="C26" s="68" t="s">
        <v>469</v>
      </c>
      <c r="D26" s="69"/>
      <c r="E26" s="75" t="s">
        <v>476</v>
      </c>
      <c r="G26" s="64"/>
      <c r="H26" s="62"/>
      <c r="I26" s="76"/>
    </row>
    <row r="27" spans="1:9" x14ac:dyDescent="0.25">
      <c r="A27" s="63" t="s">
        <v>11</v>
      </c>
      <c r="B27" s="56" t="s">
        <v>50</v>
      </c>
      <c r="C27" s="70" t="s">
        <v>470</v>
      </c>
      <c r="D27" s="69"/>
      <c r="E27" s="71" t="s">
        <v>471</v>
      </c>
      <c r="G27" s="76"/>
      <c r="H27" s="76"/>
      <c r="I27" s="76"/>
    </row>
    <row r="28" spans="1:9" x14ac:dyDescent="0.25">
      <c r="A28" s="63" t="s">
        <v>12</v>
      </c>
      <c r="B28" s="56" t="s">
        <v>127</v>
      </c>
      <c r="C28" s="70" t="s">
        <v>202</v>
      </c>
      <c r="D28" s="69"/>
      <c r="E28" s="71" t="s">
        <v>477</v>
      </c>
    </row>
    <row r="29" spans="1:9" x14ac:dyDescent="0.25">
      <c r="A29" s="63" t="s">
        <v>38</v>
      </c>
      <c r="B29" s="56" t="s">
        <v>128</v>
      </c>
      <c r="C29" s="72" t="s">
        <v>330</v>
      </c>
      <c r="D29" s="68" t="s">
        <v>203</v>
      </c>
      <c r="E29" s="71" t="s">
        <v>467</v>
      </c>
    </row>
    <row r="30" spans="1:9" x14ac:dyDescent="0.25">
      <c r="A30" s="63" t="s">
        <v>55</v>
      </c>
      <c r="B30" s="56" t="s">
        <v>56</v>
      </c>
      <c r="C30" s="68" t="s">
        <v>465</v>
      </c>
      <c r="D30" s="71" t="s">
        <v>331</v>
      </c>
      <c r="E30" s="71" t="s">
        <v>497</v>
      </c>
    </row>
    <row r="31" spans="1:9" x14ac:dyDescent="0.25">
      <c r="A31" s="63" t="s">
        <v>6</v>
      </c>
      <c r="B31" s="56" t="s">
        <v>53</v>
      </c>
      <c r="C31" s="70" t="s">
        <v>204</v>
      </c>
      <c r="D31" s="69"/>
      <c r="E31" s="71"/>
    </row>
    <row r="32" spans="1:9" x14ac:dyDescent="0.25">
      <c r="A32" s="63" t="s">
        <v>7</v>
      </c>
      <c r="B32" s="56" t="s">
        <v>54</v>
      </c>
      <c r="C32" s="70" t="s">
        <v>205</v>
      </c>
      <c r="D32" s="69"/>
      <c r="E32" s="71" t="s">
        <v>332</v>
      </c>
    </row>
    <row r="33" spans="1:9" x14ac:dyDescent="0.25">
      <c r="A33" s="63"/>
      <c r="B33" s="56"/>
      <c r="C33" s="77"/>
      <c r="D33" s="76"/>
    </row>
    <row r="34" spans="1:9" x14ac:dyDescent="0.25">
      <c r="A34" s="64" t="s">
        <v>158</v>
      </c>
      <c r="B34" s="56" t="s">
        <v>172</v>
      </c>
      <c r="C34" s="70" t="s">
        <v>206</v>
      </c>
      <c r="D34" s="71"/>
      <c r="E34" s="71" t="s">
        <v>333</v>
      </c>
      <c r="F34" s="78"/>
    </row>
    <row r="35" spans="1:9" x14ac:dyDescent="0.25">
      <c r="A35" s="64" t="s">
        <v>159</v>
      </c>
      <c r="B35" s="56" t="s">
        <v>160</v>
      </c>
      <c r="C35" s="79" t="s">
        <v>492</v>
      </c>
      <c r="D35" s="71" t="s">
        <v>214</v>
      </c>
    </row>
    <row r="36" spans="1:9" x14ac:dyDescent="0.25">
      <c r="A36" s="64" t="s">
        <v>161</v>
      </c>
      <c r="B36" s="56" t="s">
        <v>173</v>
      </c>
      <c r="C36" s="68" t="s">
        <v>493</v>
      </c>
      <c r="D36" s="79" t="s">
        <v>214</v>
      </c>
      <c r="F36" s="80"/>
    </row>
    <row r="37" spans="1:9" x14ac:dyDescent="0.25">
      <c r="A37" s="64" t="s">
        <v>162</v>
      </c>
      <c r="B37" s="56" t="s">
        <v>174</v>
      </c>
      <c r="C37" s="79"/>
      <c r="D37" s="71"/>
      <c r="E37" s="71"/>
    </row>
    <row r="38" spans="1:9" x14ac:dyDescent="0.25">
      <c r="A38" s="64" t="s">
        <v>163</v>
      </c>
      <c r="B38" s="76" t="s">
        <v>175</v>
      </c>
      <c r="C38" s="68" t="s">
        <v>234</v>
      </c>
      <c r="D38" s="79" t="s">
        <v>214</v>
      </c>
      <c r="E38" s="75" t="s">
        <v>478</v>
      </c>
      <c r="F38" s="80"/>
    </row>
    <row r="39" spans="1:9" x14ac:dyDescent="0.25">
      <c r="A39" s="64" t="s">
        <v>163</v>
      </c>
      <c r="B39" s="76" t="s">
        <v>175</v>
      </c>
      <c r="C39" s="68" t="s">
        <v>335</v>
      </c>
      <c r="D39" s="79" t="s">
        <v>214</v>
      </c>
      <c r="E39" s="81"/>
      <c r="F39" s="80"/>
    </row>
    <row r="40" spans="1:9" s="76" customFormat="1" x14ac:dyDescent="0.25">
      <c r="A40" s="64" t="s">
        <v>164</v>
      </c>
      <c r="B40" s="56" t="s">
        <v>165</v>
      </c>
      <c r="C40" s="79" t="s">
        <v>210</v>
      </c>
      <c r="D40" s="71"/>
      <c r="E40" s="71"/>
    </row>
    <row r="41" spans="1:9" s="76" customFormat="1" x14ac:dyDescent="0.25">
      <c r="A41" s="64" t="s">
        <v>166</v>
      </c>
      <c r="B41" s="56" t="s">
        <v>171</v>
      </c>
      <c r="C41" s="79" t="s">
        <v>209</v>
      </c>
      <c r="D41" s="75" t="s">
        <v>235</v>
      </c>
      <c r="E41" s="71" t="s">
        <v>237</v>
      </c>
      <c r="F41" s="80"/>
    </row>
    <row r="42" spans="1:9" s="76" customFormat="1" x14ac:dyDescent="0.25">
      <c r="A42" s="64" t="s">
        <v>167</v>
      </c>
      <c r="B42" s="56" t="s">
        <v>168</v>
      </c>
      <c r="C42" s="79" t="s">
        <v>208</v>
      </c>
      <c r="D42" s="75" t="s">
        <v>235</v>
      </c>
      <c r="E42" s="71" t="s">
        <v>237</v>
      </c>
      <c r="F42" s="80"/>
    </row>
    <row r="43" spans="1:9" s="76" customFormat="1" x14ac:dyDescent="0.25">
      <c r="A43" s="64" t="s">
        <v>169</v>
      </c>
      <c r="B43" s="56" t="s">
        <v>170</v>
      </c>
      <c r="C43" s="68" t="s">
        <v>236</v>
      </c>
      <c r="D43" s="71"/>
      <c r="E43" s="71"/>
      <c r="F43" s="59"/>
    </row>
    <row r="44" spans="1:9" x14ac:dyDescent="0.25">
      <c r="A44" s="64" t="s">
        <v>137</v>
      </c>
      <c r="B44" s="56" t="s">
        <v>176</v>
      </c>
      <c r="C44" s="79" t="s">
        <v>212</v>
      </c>
      <c r="D44" s="75" t="s">
        <v>235</v>
      </c>
      <c r="E44" s="75" t="s">
        <v>237</v>
      </c>
      <c r="F44" s="80"/>
    </row>
    <row r="45" spans="1:9" x14ac:dyDescent="0.25">
      <c r="A45" s="64" t="s">
        <v>137</v>
      </c>
      <c r="B45" s="56" t="s">
        <v>176</v>
      </c>
      <c r="C45" s="79" t="s">
        <v>213</v>
      </c>
      <c r="D45" s="75" t="s">
        <v>235</v>
      </c>
      <c r="E45" s="75" t="s">
        <v>237</v>
      </c>
      <c r="F45" s="80"/>
    </row>
    <row r="46" spans="1:9" x14ac:dyDescent="0.25">
      <c r="A46" s="64" t="s">
        <v>137</v>
      </c>
      <c r="B46" s="56" t="s">
        <v>176</v>
      </c>
      <c r="C46" s="71" t="s">
        <v>211</v>
      </c>
      <c r="D46" s="75" t="s">
        <v>235</v>
      </c>
      <c r="E46" s="75" t="s">
        <v>498</v>
      </c>
      <c r="F46" s="80"/>
    </row>
    <row r="48" spans="1:9" x14ac:dyDescent="0.25">
      <c r="A48" s="67"/>
      <c r="B48" s="56"/>
      <c r="I48" s="76"/>
    </row>
    <row r="49" spans="1:11" x14ac:dyDescent="0.25">
      <c r="B49" s="60" t="s">
        <v>155</v>
      </c>
      <c r="J49" s="76"/>
    </row>
    <row r="50" spans="1:11" x14ac:dyDescent="0.25">
      <c r="B50" s="64" t="s">
        <v>188</v>
      </c>
      <c r="C50" s="64" t="s">
        <v>123</v>
      </c>
      <c r="D50" s="64" t="s">
        <v>114</v>
      </c>
      <c r="E50" s="64" t="s">
        <v>39</v>
      </c>
      <c r="F50" s="64" t="s">
        <v>40</v>
      </c>
      <c r="G50" s="64" t="s">
        <v>138</v>
      </c>
      <c r="H50" s="64" t="s">
        <v>122</v>
      </c>
      <c r="I50" s="76"/>
      <c r="J50" s="76"/>
      <c r="K50" s="76"/>
    </row>
    <row r="51" spans="1:11" x14ac:dyDescent="0.25">
      <c r="A51" s="63" t="s">
        <v>27</v>
      </c>
      <c r="B51" s="73" t="s">
        <v>217</v>
      </c>
      <c r="C51" s="73" t="s">
        <v>479</v>
      </c>
      <c r="D51" s="73" t="s">
        <v>220</v>
      </c>
      <c r="E51" s="73" t="s">
        <v>219</v>
      </c>
      <c r="F51" s="73" t="s">
        <v>218</v>
      </c>
      <c r="G51" s="71" t="s">
        <v>481</v>
      </c>
      <c r="H51" s="75" t="s">
        <v>342</v>
      </c>
      <c r="I51" s="80"/>
      <c r="J51" s="76"/>
    </row>
    <row r="52" spans="1:11" x14ac:dyDescent="0.25">
      <c r="A52" s="63" t="s">
        <v>134</v>
      </c>
      <c r="B52" s="73" t="s">
        <v>222</v>
      </c>
      <c r="C52" s="75" t="s">
        <v>494</v>
      </c>
      <c r="D52" s="73" t="s">
        <v>220</v>
      </c>
      <c r="E52" s="73" t="s">
        <v>224</v>
      </c>
      <c r="F52" s="73" t="s">
        <v>218</v>
      </c>
      <c r="G52" s="71" t="s">
        <v>223</v>
      </c>
      <c r="H52" s="75" t="s">
        <v>343</v>
      </c>
      <c r="I52" s="80"/>
      <c r="J52" s="76"/>
    </row>
    <row r="53" spans="1:11" x14ac:dyDescent="0.25">
      <c r="A53" s="63" t="s">
        <v>341</v>
      </c>
      <c r="B53" s="71" t="s">
        <v>225</v>
      </c>
      <c r="C53" s="75" t="s">
        <v>238</v>
      </c>
      <c r="D53" s="73" t="s">
        <v>220</v>
      </c>
      <c r="E53" s="73" t="s">
        <v>226</v>
      </c>
      <c r="F53" s="73" t="s">
        <v>218</v>
      </c>
      <c r="G53" s="71" t="s">
        <v>223</v>
      </c>
      <c r="H53" s="75" t="s">
        <v>468</v>
      </c>
      <c r="I53" s="80"/>
      <c r="J53" s="76"/>
    </row>
    <row r="54" spans="1:11" x14ac:dyDescent="0.25">
      <c r="A54" s="61"/>
      <c r="B54" s="61"/>
      <c r="C54" s="61"/>
      <c r="D54" s="61"/>
      <c r="E54" s="61"/>
      <c r="F54" s="61"/>
      <c r="G54" s="76"/>
      <c r="H54" s="76"/>
      <c r="I54" s="76"/>
      <c r="J54" s="76"/>
    </row>
    <row r="55" spans="1:11" x14ac:dyDescent="0.25">
      <c r="A55" s="61"/>
      <c r="B55" s="61"/>
      <c r="C55" s="61"/>
      <c r="D55" s="61"/>
      <c r="E55" s="61"/>
      <c r="F55" s="61"/>
      <c r="G55" s="76"/>
      <c r="H55" s="76"/>
      <c r="I55" s="76"/>
      <c r="J55" s="76"/>
    </row>
    <row r="56" spans="1:11" x14ac:dyDescent="0.25">
      <c r="A56" s="61"/>
      <c r="B56" s="61"/>
      <c r="C56" s="61"/>
      <c r="D56" s="61"/>
      <c r="E56" s="61"/>
      <c r="F56" s="61"/>
      <c r="G56" s="76"/>
      <c r="H56" s="76"/>
      <c r="I56" s="76"/>
      <c r="J56" s="76"/>
    </row>
    <row r="57" spans="1:11" x14ac:dyDescent="0.25">
      <c r="A57" s="64" t="s">
        <v>124</v>
      </c>
      <c r="B57" s="73" t="s">
        <v>229</v>
      </c>
      <c r="C57" s="61"/>
      <c r="D57" s="61"/>
      <c r="E57" s="61"/>
      <c r="F57" s="76"/>
      <c r="G57" s="76"/>
      <c r="H57" s="76"/>
      <c r="I57" s="76"/>
    </row>
    <row r="58" spans="1:11" x14ac:dyDescent="0.25">
      <c r="A58" s="64"/>
      <c r="B58" s="61"/>
      <c r="C58" s="61"/>
      <c r="D58" s="61"/>
      <c r="E58" s="61"/>
      <c r="F58" s="76"/>
      <c r="G58" s="76"/>
      <c r="H58" s="76"/>
      <c r="I58" s="76"/>
    </row>
    <row r="59" spans="1:11" x14ac:dyDescent="0.25">
      <c r="A59" s="64"/>
      <c r="B59" s="61"/>
      <c r="C59" s="61"/>
      <c r="D59" s="61"/>
      <c r="E59" s="61"/>
      <c r="F59" s="76"/>
      <c r="G59" s="76"/>
      <c r="H59" s="76"/>
      <c r="I59" s="76"/>
    </row>
    <row r="60" spans="1:11" x14ac:dyDescent="0.25">
      <c r="A60" s="62" t="s">
        <v>140</v>
      </c>
      <c r="B60" s="61"/>
      <c r="C60" s="61"/>
      <c r="D60" s="61"/>
      <c r="E60" s="61"/>
      <c r="F60" s="76"/>
      <c r="G60" s="76"/>
      <c r="H60" s="76"/>
      <c r="I60" s="76"/>
    </row>
    <row r="61" spans="1:11" x14ac:dyDescent="0.25">
      <c r="A61" s="63" t="s">
        <v>139</v>
      </c>
      <c r="B61" s="63" t="s">
        <v>156</v>
      </c>
      <c r="C61" s="63" t="s">
        <v>122</v>
      </c>
      <c r="D61" s="61"/>
      <c r="H61" s="76"/>
    </row>
    <row r="62" spans="1:11" x14ac:dyDescent="0.25">
      <c r="A62" s="73" t="s">
        <v>216</v>
      </c>
      <c r="B62" s="73" t="s">
        <v>215</v>
      </c>
      <c r="C62" s="75" t="s">
        <v>239</v>
      </c>
      <c r="D62" s="61"/>
      <c r="E62" s="61"/>
      <c r="F62" s="61"/>
      <c r="G62" s="76"/>
      <c r="H62" s="76"/>
      <c r="I62" s="76"/>
      <c r="J62" s="76"/>
    </row>
    <row r="63" spans="1:11" x14ac:dyDescent="0.25">
      <c r="A63" s="61"/>
      <c r="B63" s="61"/>
      <c r="C63" s="61"/>
      <c r="D63" s="61"/>
      <c r="E63" s="61"/>
      <c r="F63" s="61"/>
      <c r="G63" s="76"/>
      <c r="H63" s="76"/>
      <c r="I63" s="76"/>
      <c r="J63" s="76"/>
    </row>
    <row r="64" spans="1:11" x14ac:dyDescent="0.25">
      <c r="A64" s="63" t="s">
        <v>141</v>
      </c>
      <c r="B64" s="76"/>
      <c r="C64" s="76"/>
      <c r="D64" s="76"/>
      <c r="E64" s="76"/>
      <c r="F64" s="76"/>
      <c r="G64" s="76"/>
      <c r="H64" s="76"/>
      <c r="I64" s="76"/>
      <c r="J64" s="76"/>
    </row>
    <row r="65" spans="1:10" x14ac:dyDescent="0.25">
      <c r="A65" s="63" t="s">
        <v>113</v>
      </c>
      <c r="B65" s="63" t="s">
        <v>131</v>
      </c>
      <c r="C65" s="63" t="s">
        <v>132</v>
      </c>
      <c r="D65" s="63" t="s">
        <v>133</v>
      </c>
      <c r="E65" s="63" t="s">
        <v>122</v>
      </c>
      <c r="F65" s="76"/>
      <c r="G65" s="76"/>
      <c r="H65" s="76"/>
      <c r="I65" s="76"/>
      <c r="J65" s="76"/>
    </row>
    <row r="66" spans="1:10" x14ac:dyDescent="0.25">
      <c r="A66" s="63" t="s">
        <v>28</v>
      </c>
      <c r="B66" s="73" t="s">
        <v>231</v>
      </c>
      <c r="C66" s="73" t="s">
        <v>503</v>
      </c>
      <c r="D66" s="73" t="s">
        <v>504</v>
      </c>
      <c r="E66" s="75" t="s">
        <v>499</v>
      </c>
    </row>
    <row r="67" spans="1:10" x14ac:dyDescent="0.25">
      <c r="A67" s="63" t="s">
        <v>29</v>
      </c>
      <c r="B67" s="73" t="s">
        <v>8</v>
      </c>
      <c r="C67" s="75" t="s">
        <v>505</v>
      </c>
      <c r="D67" s="75">
        <v>1</v>
      </c>
      <c r="E67" s="75" t="s">
        <v>500</v>
      </c>
    </row>
    <row r="68" spans="1:10" x14ac:dyDescent="0.25">
      <c r="A68" s="63" t="s">
        <v>121</v>
      </c>
      <c r="B68" s="73" t="s">
        <v>11</v>
      </c>
      <c r="C68" s="75" t="s">
        <v>506</v>
      </c>
      <c r="D68" s="75" t="s">
        <v>507</v>
      </c>
      <c r="E68" s="75"/>
    </row>
    <row r="69" spans="1:10" x14ac:dyDescent="0.25">
      <c r="A69" s="63" t="s">
        <v>30</v>
      </c>
      <c r="B69" s="71"/>
      <c r="C69" s="71"/>
      <c r="D69" s="71"/>
      <c r="E69" s="71"/>
    </row>
    <row r="71" spans="1:10" x14ac:dyDescent="0.25">
      <c r="C71" s="77"/>
      <c r="D71" s="76"/>
      <c r="H71" s="64"/>
    </row>
    <row r="73" spans="1:10" x14ac:dyDescent="0.25">
      <c r="A73" s="57" t="s">
        <v>110</v>
      </c>
      <c r="B73" s="76"/>
      <c r="C73" s="76"/>
      <c r="D73" s="76"/>
      <c r="E73" s="76"/>
      <c r="F73" s="76"/>
      <c r="G73" s="76"/>
      <c r="H73" s="76"/>
      <c r="I73" s="76"/>
    </row>
    <row r="74" spans="1:10" x14ac:dyDescent="0.25">
      <c r="A74" s="63" t="s">
        <v>143</v>
      </c>
      <c r="B74" s="64" t="s">
        <v>142</v>
      </c>
      <c r="C74" s="76"/>
      <c r="D74" s="76"/>
      <c r="E74" s="76"/>
      <c r="F74" s="76"/>
      <c r="G74" s="76"/>
      <c r="H74" s="76"/>
      <c r="I74" s="76"/>
    </row>
    <row r="75" spans="1:10" x14ac:dyDescent="0.25">
      <c r="A75" s="71" t="s">
        <v>232</v>
      </c>
      <c r="B75" s="71" t="s">
        <v>495</v>
      </c>
      <c r="C75" s="8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3"/>
  <sheetViews>
    <sheetView topLeftCell="A22" workbookViewId="0">
      <selection activeCell="D39" sqref="D39"/>
    </sheetView>
  </sheetViews>
  <sheetFormatPr defaultRowHeight="15" x14ac:dyDescent="0.25"/>
  <cols>
    <col min="1" max="1" width="62.140625"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4" t="s">
        <v>153</v>
      </c>
    </row>
    <row r="7" spans="1:4" ht="15" customHeight="1" x14ac:dyDescent="0.25">
      <c r="A7" s="5" t="s">
        <v>4</v>
      </c>
      <c r="B7" s="5" t="s">
        <v>19</v>
      </c>
      <c r="C7" s="5" t="s">
        <v>57</v>
      </c>
      <c r="D7" s="5" t="s">
        <v>58</v>
      </c>
    </row>
    <row r="8" spans="1:4" ht="15" customHeight="1" x14ac:dyDescent="0.25">
      <c r="A8" s="6" t="s">
        <v>59</v>
      </c>
      <c r="B8" s="6"/>
      <c r="C8" s="5"/>
      <c r="D8" s="5"/>
    </row>
    <row r="9" spans="1:4" ht="15" customHeight="1" x14ac:dyDescent="0.25">
      <c r="A9" s="7" t="s">
        <v>60</v>
      </c>
      <c r="B9" s="21"/>
      <c r="C9" s="21"/>
      <c r="D9" s="21"/>
    </row>
    <row r="10" spans="1:4" ht="15" customHeight="1" x14ac:dyDescent="0.25">
      <c r="A10" s="7" t="s">
        <v>61</v>
      </c>
      <c r="B10" s="21"/>
      <c r="C10" s="21"/>
      <c r="D10" s="21"/>
    </row>
    <row r="11" spans="1:4" ht="15" customHeight="1" x14ac:dyDescent="0.25">
      <c r="A11" s="7" t="s">
        <v>62</v>
      </c>
      <c r="B11" s="21"/>
      <c r="C11" s="21"/>
      <c r="D11" s="21"/>
    </row>
    <row r="12" spans="1:4" ht="15" customHeight="1" x14ac:dyDescent="0.25">
      <c r="A12" s="7" t="s">
        <v>63</v>
      </c>
      <c r="B12" s="21"/>
      <c r="C12" s="21"/>
      <c r="D12" s="21"/>
    </row>
    <row r="13" spans="1:4" ht="15" customHeight="1" x14ac:dyDescent="0.25">
      <c r="A13" s="7" t="s">
        <v>64</v>
      </c>
      <c r="B13" s="21"/>
      <c r="C13" s="21"/>
      <c r="D13" s="21"/>
    </row>
    <row r="14" spans="1:4" ht="15" customHeight="1" x14ac:dyDescent="0.25">
      <c r="A14" s="7" t="s">
        <v>65</v>
      </c>
      <c r="B14" s="21"/>
      <c r="C14" s="21"/>
      <c r="D14" s="21"/>
    </row>
    <row r="15" spans="1:4" ht="15" customHeight="1" x14ac:dyDescent="0.25">
      <c r="A15" s="7" t="s">
        <v>66</v>
      </c>
      <c r="B15" s="21"/>
      <c r="C15" s="21"/>
      <c r="D15" s="21"/>
    </row>
    <row r="16" spans="1:4" ht="15" customHeight="1" x14ac:dyDescent="0.25">
      <c r="A16" s="7" t="s">
        <v>67</v>
      </c>
      <c r="B16" s="21"/>
      <c r="C16" s="21"/>
      <c r="D16" s="21"/>
    </row>
    <row r="17" spans="1:4" ht="15" customHeight="1" x14ac:dyDescent="0.25">
      <c r="A17" s="7" t="s">
        <v>68</v>
      </c>
      <c r="B17" s="21"/>
      <c r="C17" s="21"/>
      <c r="D17" s="21"/>
    </row>
    <row r="18" spans="1:4" ht="15" customHeight="1" x14ac:dyDescent="0.25">
      <c r="A18" s="7" t="s">
        <v>69</v>
      </c>
      <c r="B18" s="21"/>
      <c r="C18" s="21"/>
      <c r="D18" s="21"/>
    </row>
    <row r="19" spans="1:4" ht="15" customHeight="1" x14ac:dyDescent="0.25">
      <c r="A19" s="6" t="s">
        <v>70</v>
      </c>
      <c r="B19" s="6"/>
      <c r="C19" s="5"/>
      <c r="D19" s="5"/>
    </row>
    <row r="20" spans="1:4" ht="15" customHeight="1" x14ac:dyDescent="0.25">
      <c r="A20" s="7" t="s">
        <v>71</v>
      </c>
      <c r="B20" s="21"/>
      <c r="C20" s="21"/>
      <c r="D20" s="21"/>
    </row>
    <row r="21" spans="1:4" ht="15" customHeight="1" x14ac:dyDescent="0.25">
      <c r="A21" s="7" t="s">
        <v>72</v>
      </c>
      <c r="B21" s="21"/>
      <c r="C21" s="21"/>
      <c r="D21" s="21"/>
    </row>
    <row r="22" spans="1:4" ht="15" customHeight="1" x14ac:dyDescent="0.25">
      <c r="A22" s="7" t="s">
        <v>73</v>
      </c>
      <c r="B22" s="21"/>
      <c r="C22" s="21"/>
      <c r="D22" s="21"/>
    </row>
    <row r="23" spans="1:4" ht="15" customHeight="1" x14ac:dyDescent="0.25">
      <c r="A23" s="7" t="s">
        <v>74</v>
      </c>
      <c r="B23" s="21"/>
      <c r="C23" s="21"/>
      <c r="D23" s="21"/>
    </row>
    <row r="24" spans="1:4" ht="15" customHeight="1" x14ac:dyDescent="0.25">
      <c r="A24" s="7" t="s">
        <v>75</v>
      </c>
      <c r="B24" s="21"/>
      <c r="C24" s="21"/>
      <c r="D24" s="21"/>
    </row>
    <row r="25" spans="1:4" ht="15" customHeight="1" x14ac:dyDescent="0.25">
      <c r="A25" s="7" t="s">
        <v>76</v>
      </c>
      <c r="B25" s="21"/>
      <c r="C25" s="21"/>
      <c r="D25" s="21"/>
    </row>
    <row r="26" spans="1:4" ht="15" customHeight="1" x14ac:dyDescent="0.25">
      <c r="A26" s="7" t="s">
        <v>77</v>
      </c>
      <c r="B26" s="21"/>
      <c r="C26" s="21"/>
      <c r="D26" s="21"/>
    </row>
    <row r="27" spans="1:4" ht="15" customHeight="1" x14ac:dyDescent="0.25">
      <c r="A27" s="6" t="s">
        <v>78</v>
      </c>
      <c r="B27" s="6"/>
      <c r="C27" s="5"/>
      <c r="D27" s="5"/>
    </row>
    <row r="28" spans="1:4" ht="15" customHeight="1" x14ac:dyDescent="0.25">
      <c r="A28" s="7" t="s">
        <v>79</v>
      </c>
      <c r="B28" s="21"/>
      <c r="C28" s="21"/>
      <c r="D28" s="21"/>
    </row>
    <row r="29" spans="1:4" ht="15" customHeight="1" x14ac:dyDescent="0.25">
      <c r="A29" s="6" t="s">
        <v>80</v>
      </c>
      <c r="B29" s="22"/>
      <c r="C29" s="23"/>
      <c r="D29" s="23"/>
    </row>
    <row r="30" spans="1:4" ht="15" customHeight="1" x14ac:dyDescent="0.25">
      <c r="A30" s="7" t="s">
        <v>81</v>
      </c>
      <c r="B30" s="21" t="s">
        <v>227</v>
      </c>
      <c r="C30" s="21" t="s">
        <v>509</v>
      </c>
      <c r="D30" s="21" t="s">
        <v>230</v>
      </c>
    </row>
    <row r="31" spans="1:4" ht="15" customHeight="1" x14ac:dyDescent="0.25">
      <c r="A31" s="7" t="s">
        <v>82</v>
      </c>
      <c r="B31" s="21"/>
      <c r="C31" s="21"/>
      <c r="D31" s="21"/>
    </row>
    <row r="32" spans="1:4" ht="15" customHeight="1" x14ac:dyDescent="0.25">
      <c r="A32" s="7" t="s">
        <v>83</v>
      </c>
      <c r="B32" s="21"/>
      <c r="C32" s="21"/>
      <c r="D32" s="21"/>
    </row>
    <row r="33" spans="1:4" ht="15" customHeight="1" x14ac:dyDescent="0.25">
      <c r="A33" s="7" t="s">
        <v>84</v>
      </c>
      <c r="B33" s="21"/>
      <c r="C33" s="21"/>
      <c r="D33" s="21"/>
    </row>
    <row r="34" spans="1:4" ht="15" customHeight="1" x14ac:dyDescent="0.25">
      <c r="A34" s="7" t="s">
        <v>85</v>
      </c>
      <c r="B34" s="21"/>
      <c r="C34" s="21"/>
      <c r="D34" s="21"/>
    </row>
    <row r="35" spans="1:4" ht="15" customHeight="1" x14ac:dyDescent="0.25">
      <c r="A35" s="7" t="s">
        <v>86</v>
      </c>
      <c r="B35" s="21"/>
      <c r="C35" s="21"/>
      <c r="D35" s="21"/>
    </row>
    <row r="36" spans="1:4" ht="15" customHeight="1" x14ac:dyDescent="0.25">
      <c r="A36" s="6" t="s">
        <v>87</v>
      </c>
      <c r="B36" s="6"/>
      <c r="C36" s="5"/>
      <c r="D36" s="5"/>
    </row>
    <row r="37" spans="1:4" ht="15" customHeight="1" x14ac:dyDescent="0.25">
      <c r="A37" s="7" t="s">
        <v>88</v>
      </c>
      <c r="B37" s="21"/>
      <c r="C37" s="21"/>
      <c r="D37" s="21"/>
    </row>
    <row r="38" spans="1:4" ht="15" customHeight="1" x14ac:dyDescent="0.25">
      <c r="A38" s="7" t="s">
        <v>89</v>
      </c>
      <c r="B38" s="21"/>
      <c r="C38" s="21"/>
      <c r="D38" s="21"/>
    </row>
    <row r="39" spans="1:4" ht="15" customHeight="1" x14ac:dyDescent="0.25">
      <c r="A39" s="7" t="s">
        <v>90</v>
      </c>
      <c r="B39" s="21"/>
      <c r="C39" s="21"/>
      <c r="D39" s="21"/>
    </row>
    <row r="40" spans="1:4" ht="15" customHeight="1" x14ac:dyDescent="0.25">
      <c r="A40" s="7" t="s">
        <v>91</v>
      </c>
      <c r="B40" s="21"/>
      <c r="C40" s="21"/>
      <c r="D40" s="21"/>
    </row>
    <row r="41" spans="1:4" ht="15" customHeight="1" x14ac:dyDescent="0.25">
      <c r="A41" s="7" t="s">
        <v>92</v>
      </c>
      <c r="B41" s="21"/>
      <c r="C41" s="21"/>
      <c r="D41" s="21"/>
    </row>
    <row r="42" spans="1:4" ht="15" customHeight="1" x14ac:dyDescent="0.25">
      <c r="A42" s="7" t="s">
        <v>93</v>
      </c>
      <c r="B42" s="21"/>
      <c r="C42" s="21"/>
      <c r="D42" s="21"/>
    </row>
    <row r="43" spans="1:4" ht="15" customHeight="1" x14ac:dyDescent="0.25">
      <c r="A43" s="6" t="s">
        <v>94</v>
      </c>
      <c r="B43" s="6"/>
      <c r="C43" s="5"/>
      <c r="D43" s="5"/>
    </row>
    <row r="44" spans="1:4" ht="15" customHeight="1" x14ac:dyDescent="0.25">
      <c r="A44" s="7" t="s">
        <v>95</v>
      </c>
      <c r="B44" s="21"/>
      <c r="C44" s="21"/>
      <c r="D44" s="21"/>
    </row>
    <row r="45" spans="1:4" ht="15" customHeight="1" x14ac:dyDescent="0.25">
      <c r="A45" s="7" t="s">
        <v>96</v>
      </c>
      <c r="B45" s="21"/>
      <c r="C45" s="21"/>
      <c r="D45" s="21"/>
    </row>
    <row r="46" spans="1:4" ht="15" customHeight="1" x14ac:dyDescent="0.25">
      <c r="A46" s="7" t="s">
        <v>97</v>
      </c>
      <c r="B46" s="21"/>
      <c r="C46" s="21"/>
      <c r="D46" s="21"/>
    </row>
    <row r="47" spans="1:4" ht="15" customHeight="1" x14ac:dyDescent="0.25">
      <c r="A47" s="7" t="s">
        <v>98</v>
      </c>
      <c r="B47" s="21"/>
      <c r="C47" s="21"/>
      <c r="D47" s="21"/>
    </row>
    <row r="49" spans="1:5" x14ac:dyDescent="0.25">
      <c r="A49" s="4" t="s">
        <v>104</v>
      </c>
    </row>
    <row r="50" spans="1:5" ht="15" customHeight="1" x14ac:dyDescent="0.25">
      <c r="A50" s="8" t="s">
        <v>103</v>
      </c>
      <c r="B50" s="8" t="s">
        <v>20</v>
      </c>
      <c r="C50" s="25" t="s">
        <v>19</v>
      </c>
      <c r="D50" s="26"/>
      <c r="E50" s="9"/>
    </row>
    <row r="51" spans="1:5" x14ac:dyDescent="0.25">
      <c r="A51" s="24" t="s">
        <v>339</v>
      </c>
      <c r="B51" s="24" t="s">
        <v>489</v>
      </c>
      <c r="C51" s="24" t="s">
        <v>228</v>
      </c>
      <c r="D51" s="24" t="s">
        <v>488</v>
      </c>
    </row>
    <row r="52" spans="1:5" x14ac:dyDescent="0.25">
      <c r="A52" s="24" t="s">
        <v>338</v>
      </c>
      <c r="B52" s="24" t="s">
        <v>490</v>
      </c>
      <c r="C52" s="24" t="s">
        <v>228</v>
      </c>
      <c r="D52" s="24" t="s">
        <v>488</v>
      </c>
    </row>
    <row r="53" spans="1:5" x14ac:dyDescent="0.25">
      <c r="A53" s="24" t="s">
        <v>475</v>
      </c>
      <c r="B53" s="24" t="s">
        <v>491</v>
      </c>
      <c r="C53" s="24" t="s">
        <v>228</v>
      </c>
      <c r="D53" s="24" t="s">
        <v>488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103"/>
  <sheetViews>
    <sheetView topLeftCell="F22" zoomScale="115" zoomScaleNormal="115" workbookViewId="0">
      <selection activeCell="G27" sqref="G27"/>
    </sheetView>
  </sheetViews>
  <sheetFormatPr defaultRowHeight="15" x14ac:dyDescent="0.25"/>
  <cols>
    <col min="1" max="1" width="14.42578125" customWidth="1"/>
    <col min="2" max="2" width="32.42578125" customWidth="1"/>
    <col min="3" max="4" width="20.42578125" customWidth="1"/>
    <col min="5" max="5" width="22.5703125" customWidth="1"/>
    <col min="6" max="6" width="24.5703125" customWidth="1"/>
    <col min="7" max="9" width="20.7109375" customWidth="1"/>
    <col min="10" max="10" width="33.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140625" customWidth="1"/>
  </cols>
  <sheetData>
    <row r="1" spans="1:19" x14ac:dyDescent="0.25">
      <c r="A1" s="13" t="s">
        <v>129</v>
      </c>
      <c r="B1" s="11"/>
      <c r="C1" s="11"/>
      <c r="D1" s="11"/>
      <c r="E1" s="11"/>
      <c r="F1" s="11"/>
      <c r="G1" s="11"/>
      <c r="H1" s="11"/>
      <c r="I1" s="11"/>
      <c r="J1" s="11"/>
    </row>
    <row r="2" spans="1:19" x14ac:dyDescent="0.25">
      <c r="A2" s="11"/>
      <c r="B2" s="11"/>
      <c r="C2" s="11"/>
      <c r="D2" s="11"/>
      <c r="E2" s="11"/>
    </row>
    <row r="3" spans="1:19" x14ac:dyDescent="0.25">
      <c r="A3" s="11"/>
      <c r="B3" s="11"/>
      <c r="C3" s="11"/>
      <c r="D3" s="11"/>
      <c r="E3" s="11"/>
    </row>
    <row r="4" spans="1:19" x14ac:dyDescent="0.25">
      <c r="A4" s="13" t="s">
        <v>24</v>
      </c>
      <c r="B4" s="13" t="s">
        <v>118</v>
      </c>
      <c r="C4" s="13" t="s">
        <v>117</v>
      </c>
      <c r="D4" s="13" t="s">
        <v>240</v>
      </c>
      <c r="E4" s="13" t="s">
        <v>130</v>
      </c>
      <c r="F4" s="13" t="s">
        <v>241</v>
      </c>
      <c r="G4" s="95" t="s">
        <v>242</v>
      </c>
      <c r="H4" s="95"/>
      <c r="I4" s="95"/>
      <c r="J4" s="95"/>
      <c r="K4" s="15" t="s">
        <v>243</v>
      </c>
      <c r="L4" s="13" t="s">
        <v>116</v>
      </c>
      <c r="M4" s="95" t="s">
        <v>244</v>
      </c>
      <c r="N4" s="95"/>
      <c r="O4" s="95"/>
      <c r="P4" s="95"/>
      <c r="Q4" s="13" t="s">
        <v>10</v>
      </c>
      <c r="R4" s="13" t="s">
        <v>120</v>
      </c>
      <c r="S4" s="13" t="s">
        <v>356</v>
      </c>
    </row>
    <row r="5" spans="1:19" x14ac:dyDescent="0.25">
      <c r="A5" s="13" t="s">
        <v>145</v>
      </c>
      <c r="B5" s="13"/>
      <c r="C5" s="13"/>
      <c r="D5" s="13" t="str">
        <f>IF(ISTEXT(F6),"(NB! Velg tiltakskategori under)","")</f>
        <v>(NB! Velg tiltakskategori under)</v>
      </c>
      <c r="E5" s="3" t="s">
        <v>245</v>
      </c>
      <c r="F5" s="3" t="s">
        <v>245</v>
      </c>
      <c r="G5" s="95" t="s">
        <v>246</v>
      </c>
      <c r="H5" s="95"/>
      <c r="I5" s="95"/>
      <c r="J5" s="95"/>
      <c r="K5" s="13" t="s">
        <v>247</v>
      </c>
      <c r="L5" s="3" t="s">
        <v>245</v>
      </c>
      <c r="M5" s="28" t="s">
        <v>248</v>
      </c>
      <c r="N5" s="3" t="s">
        <v>249</v>
      </c>
      <c r="O5" s="3" t="s">
        <v>250</v>
      </c>
      <c r="P5" s="3" t="s">
        <v>251</v>
      </c>
    </row>
    <row r="6" spans="1:19" s="27" customFormat="1" x14ac:dyDescent="0.25">
      <c r="A6" s="51" t="s">
        <v>34</v>
      </c>
      <c r="B6" s="83" t="s">
        <v>357</v>
      </c>
      <c r="C6" s="83" t="s">
        <v>328</v>
      </c>
      <c r="D6" s="84" t="s">
        <v>261</v>
      </c>
      <c r="E6" s="84" t="s">
        <v>482</v>
      </c>
      <c r="F6" s="83" t="s">
        <v>501</v>
      </c>
      <c r="G6" s="85" t="s">
        <v>347</v>
      </c>
      <c r="H6" s="86" t="s">
        <v>348</v>
      </c>
      <c r="I6" s="85" t="s">
        <v>346</v>
      </c>
      <c r="J6" s="85"/>
      <c r="K6" s="84" t="s">
        <v>358</v>
      </c>
      <c r="L6" s="87"/>
      <c r="M6" s="84" t="s">
        <v>344</v>
      </c>
      <c r="N6" s="87"/>
      <c r="O6" s="87"/>
      <c r="P6" s="87"/>
      <c r="Q6" s="83" t="s">
        <v>473</v>
      </c>
      <c r="R6" s="84" t="s">
        <v>360</v>
      </c>
      <c r="S6" s="84" t="s">
        <v>361</v>
      </c>
    </row>
    <row r="7" spans="1:19" s="27" customFormat="1" x14ac:dyDescent="0.25">
      <c r="A7" s="51" t="s">
        <v>36</v>
      </c>
      <c r="B7" s="83" t="s">
        <v>484</v>
      </c>
      <c r="C7" s="83" t="s">
        <v>329</v>
      </c>
      <c r="D7" s="84" t="s">
        <v>319</v>
      </c>
      <c r="E7" s="84" t="s">
        <v>483</v>
      </c>
      <c r="F7" s="83" t="s">
        <v>502</v>
      </c>
      <c r="G7" s="86" t="s">
        <v>487</v>
      </c>
      <c r="H7" s="85" t="s">
        <v>362</v>
      </c>
      <c r="I7" s="85" t="s">
        <v>363</v>
      </c>
      <c r="J7" s="88"/>
      <c r="K7" s="84" t="s">
        <v>359</v>
      </c>
      <c r="L7" s="84" t="s">
        <v>350</v>
      </c>
      <c r="M7" s="87"/>
      <c r="N7" s="87"/>
      <c r="O7" s="87"/>
      <c r="P7" s="87"/>
      <c r="Q7" s="84" t="s">
        <v>349</v>
      </c>
      <c r="R7" s="89">
        <v>130000</v>
      </c>
      <c r="S7" s="84" t="s">
        <v>359</v>
      </c>
    </row>
    <row r="8" spans="1:19" s="10" customFormat="1" x14ac:dyDescent="0.25">
      <c r="A8" s="13"/>
      <c r="B8" s="11"/>
      <c r="C8" s="11"/>
      <c r="D8" s="11"/>
      <c r="E8" s="11"/>
      <c r="F8" s="11"/>
      <c r="G8" s="11"/>
      <c r="H8" s="11"/>
      <c r="I8" s="11"/>
      <c r="J8" s="11"/>
      <c r="K8" s="11"/>
      <c r="L8" s="11"/>
      <c r="M8" s="11"/>
      <c r="N8" s="11"/>
      <c r="O8" s="11"/>
      <c r="P8" s="11"/>
      <c r="Q8" s="11"/>
      <c r="R8" s="11"/>
    </row>
    <row r="9" spans="1:19" x14ac:dyDescent="0.25">
      <c r="A9" s="13" t="s">
        <v>144</v>
      </c>
      <c r="B9" s="11"/>
      <c r="C9" s="11"/>
      <c r="D9" s="11"/>
      <c r="E9" s="11"/>
      <c r="F9" s="11"/>
      <c r="G9" s="11"/>
      <c r="H9" s="11"/>
      <c r="I9" s="11"/>
      <c r="L9" s="10"/>
      <c r="M9" s="10"/>
      <c r="N9" s="10"/>
      <c r="O9" s="10"/>
    </row>
    <row r="10" spans="1:19" s="27" customFormat="1" x14ac:dyDescent="0.25">
      <c r="A10" s="90" t="s">
        <v>146</v>
      </c>
      <c r="B10" s="91" t="s">
        <v>327</v>
      </c>
      <c r="C10" s="92" t="s">
        <v>328</v>
      </c>
      <c r="D10" s="92" t="s">
        <v>319</v>
      </c>
      <c r="E10" s="93" t="s">
        <v>483</v>
      </c>
      <c r="F10" s="91" t="s">
        <v>474</v>
      </c>
      <c r="G10" s="94"/>
      <c r="H10" s="94"/>
      <c r="I10" s="94"/>
      <c r="J10" s="94"/>
      <c r="K10" s="94"/>
      <c r="L10" s="93"/>
      <c r="M10" s="93" t="s">
        <v>344</v>
      </c>
      <c r="N10" s="93"/>
      <c r="O10" s="93"/>
      <c r="P10" s="93"/>
      <c r="Q10" s="93" t="s">
        <v>345</v>
      </c>
      <c r="R10" s="94"/>
    </row>
    <row r="11" spans="1:19" x14ac:dyDescent="0.25">
      <c r="A11" s="13" t="s">
        <v>147</v>
      </c>
      <c r="B11" s="19"/>
      <c r="C11" s="19"/>
      <c r="D11" s="19"/>
      <c r="E11" s="19"/>
      <c r="F11" s="19"/>
      <c r="G11" s="12"/>
      <c r="H11" s="12"/>
      <c r="I11" s="12"/>
      <c r="J11" s="12"/>
      <c r="K11" s="12"/>
      <c r="L11" s="24"/>
      <c r="M11" s="24"/>
      <c r="N11" s="24"/>
      <c r="O11" s="24"/>
      <c r="P11" s="24"/>
      <c r="Q11" s="20"/>
      <c r="R11" s="12"/>
    </row>
    <row r="12" spans="1:19" x14ac:dyDescent="0.25">
      <c r="A12" s="13" t="s">
        <v>148</v>
      </c>
      <c r="B12" s="19"/>
      <c r="C12" s="19"/>
      <c r="D12" s="19"/>
      <c r="E12" s="19"/>
      <c r="F12" s="19"/>
      <c r="G12" s="12"/>
      <c r="H12" s="12"/>
      <c r="I12" s="12"/>
      <c r="J12" s="12"/>
      <c r="K12" s="12"/>
      <c r="L12" s="24"/>
      <c r="M12" s="24"/>
      <c r="N12" s="24"/>
      <c r="O12" s="24"/>
      <c r="P12" s="24"/>
      <c r="Q12" s="20"/>
      <c r="R12" s="12"/>
    </row>
    <row r="13" spans="1:19" x14ac:dyDescent="0.25">
      <c r="A13" s="13"/>
      <c r="B13" s="11"/>
      <c r="C13" s="11"/>
      <c r="D13" s="11"/>
      <c r="E13" s="11"/>
      <c r="F13" s="11"/>
      <c r="G13" s="11"/>
      <c r="H13" s="11"/>
      <c r="I13" s="11"/>
      <c r="J13" s="11"/>
    </row>
    <row r="14" spans="1:19" x14ac:dyDescent="0.25">
      <c r="A14" s="13"/>
      <c r="B14" s="11"/>
      <c r="C14" s="11"/>
      <c r="D14" s="11"/>
      <c r="E14" s="11"/>
      <c r="F14" s="4" t="s">
        <v>252</v>
      </c>
      <c r="G14" s="11"/>
      <c r="H14" s="11"/>
      <c r="I14" s="11"/>
      <c r="J14" s="11"/>
    </row>
    <row r="15" spans="1:19" x14ac:dyDescent="0.25">
      <c r="A15" s="3" t="s">
        <v>129</v>
      </c>
      <c r="B15" s="2" t="s">
        <v>26</v>
      </c>
      <c r="C15" s="3"/>
      <c r="D15" s="3"/>
      <c r="E15" s="3"/>
      <c r="F15" s="3" t="s">
        <v>31</v>
      </c>
      <c r="G15" s="3"/>
      <c r="H15" s="11"/>
      <c r="I15" s="11"/>
      <c r="J15" s="15" t="s">
        <v>150</v>
      </c>
    </row>
    <row r="16" spans="1:19" ht="15" customHeight="1" x14ac:dyDescent="0.25">
      <c r="A16" s="2"/>
      <c r="B16" s="2" t="s">
        <v>28</v>
      </c>
      <c r="C16" s="2" t="s">
        <v>29</v>
      </c>
      <c r="D16" s="2" t="s">
        <v>121</v>
      </c>
      <c r="E16" s="2" t="s">
        <v>30</v>
      </c>
      <c r="F16" s="2" t="s">
        <v>28</v>
      </c>
      <c r="G16" s="2" t="s">
        <v>29</v>
      </c>
      <c r="H16" s="2" t="s">
        <v>30</v>
      </c>
      <c r="I16" s="2"/>
    </row>
    <row r="17" spans="1:10" ht="15" customHeight="1" x14ac:dyDescent="0.25">
      <c r="A17" s="13" t="s">
        <v>145</v>
      </c>
      <c r="B17" s="2"/>
      <c r="C17" s="2"/>
      <c r="D17" s="2"/>
      <c r="E17" s="2"/>
      <c r="F17" s="2"/>
      <c r="G17" s="2"/>
      <c r="H17" s="2"/>
      <c r="I17" s="2"/>
      <c r="J17" s="2"/>
    </row>
    <row r="18" spans="1:10" ht="15" customHeight="1" x14ac:dyDescent="0.25">
      <c r="A18" s="13" t="s">
        <v>34</v>
      </c>
      <c r="B18" s="24"/>
      <c r="C18" s="24"/>
      <c r="D18" s="24" t="s">
        <v>353</v>
      </c>
      <c r="E18" s="24"/>
      <c r="F18" s="24"/>
      <c r="G18" s="24"/>
      <c r="H18" s="24" t="s">
        <v>325</v>
      </c>
      <c r="I18" s="20"/>
      <c r="J18" s="58" t="s">
        <v>486</v>
      </c>
    </row>
    <row r="19" spans="1:10" ht="15" customHeight="1" x14ac:dyDescent="0.25">
      <c r="A19" s="13" t="s">
        <v>36</v>
      </c>
      <c r="B19" s="24" t="s">
        <v>353</v>
      </c>
      <c r="C19" s="24" t="s">
        <v>353</v>
      </c>
      <c r="D19" s="24" t="s">
        <v>353</v>
      </c>
      <c r="E19" s="24"/>
      <c r="F19" s="24" t="s">
        <v>354</v>
      </c>
      <c r="G19" s="24" t="s">
        <v>354</v>
      </c>
      <c r="H19" s="24" t="s">
        <v>354</v>
      </c>
      <c r="I19" s="20"/>
      <c r="J19" s="58" t="s">
        <v>355</v>
      </c>
    </row>
    <row r="20" spans="1:10" ht="15" customHeight="1" x14ac:dyDescent="0.25">
      <c r="A20" s="13" t="s">
        <v>119</v>
      </c>
      <c r="B20" s="19"/>
      <c r="C20" s="19"/>
      <c r="D20" s="19"/>
      <c r="E20" s="19"/>
      <c r="F20" s="19"/>
      <c r="G20" s="19"/>
      <c r="H20" s="19"/>
      <c r="I20" s="19"/>
      <c r="J20" s="19"/>
    </row>
    <row r="21" spans="1:10" ht="15" customHeight="1" x14ac:dyDescent="0.25">
      <c r="A21" s="2"/>
      <c r="B21" s="16"/>
      <c r="C21" s="1"/>
      <c r="D21" s="1"/>
      <c r="E21" s="1"/>
      <c r="F21" s="1"/>
      <c r="G21" s="1"/>
      <c r="H21" s="1"/>
      <c r="I21" s="1"/>
      <c r="J21" s="1"/>
    </row>
    <row r="22" spans="1:10" ht="15" customHeight="1" x14ac:dyDescent="0.25">
      <c r="A22" s="2"/>
      <c r="B22" s="16"/>
      <c r="C22" s="1"/>
      <c r="D22" s="1"/>
      <c r="E22" s="1"/>
      <c r="F22" s="1"/>
      <c r="G22" s="1"/>
      <c r="H22" s="1"/>
      <c r="I22" s="1"/>
      <c r="J22" s="1"/>
    </row>
    <row r="23" spans="1:10" x14ac:dyDescent="0.25">
      <c r="A23" s="1"/>
      <c r="B23" s="1"/>
      <c r="C23" s="1"/>
      <c r="D23" s="1"/>
      <c r="E23" s="1"/>
      <c r="F23" s="1"/>
      <c r="G23" s="1"/>
      <c r="H23" s="1"/>
      <c r="I23" s="1"/>
      <c r="J23" s="1"/>
    </row>
    <row r="25" spans="1:10" x14ac:dyDescent="0.25">
      <c r="F25" s="4" t="s">
        <v>253</v>
      </c>
    </row>
    <row r="26" spans="1:10" x14ac:dyDescent="0.25">
      <c r="A26" s="14"/>
      <c r="B26" s="14" t="s">
        <v>24</v>
      </c>
      <c r="C26" s="14"/>
      <c r="D26" s="14"/>
      <c r="E26" s="14"/>
      <c r="F26" s="17" t="s">
        <v>31</v>
      </c>
      <c r="G26" s="14" t="s">
        <v>25</v>
      </c>
      <c r="H26" s="15" t="s">
        <v>177</v>
      </c>
      <c r="I26" s="15" t="s">
        <v>122</v>
      </c>
      <c r="J26" s="11"/>
    </row>
    <row r="27" spans="1:10" ht="30" x14ac:dyDescent="0.25">
      <c r="A27" s="2" t="s">
        <v>32</v>
      </c>
      <c r="B27" s="19" t="s">
        <v>34</v>
      </c>
      <c r="C27" s="19" t="s">
        <v>36</v>
      </c>
      <c r="D27" s="19"/>
      <c r="E27" s="19"/>
      <c r="F27" s="19" t="s">
        <v>354</v>
      </c>
      <c r="G27" s="47" t="s">
        <v>508</v>
      </c>
      <c r="H27" s="18" t="str">
        <f>S6</f>
        <v>Svært usikker (0-25%)</v>
      </c>
      <c r="I27" s="18"/>
    </row>
    <row r="28" spans="1:10" x14ac:dyDescent="0.25">
      <c r="A28" s="2" t="s">
        <v>33</v>
      </c>
      <c r="B28" s="19"/>
      <c r="C28" s="19"/>
      <c r="D28" s="19"/>
      <c r="E28" s="19"/>
      <c r="F28" s="19"/>
      <c r="G28" s="82"/>
      <c r="H28" s="18"/>
      <c r="I28" s="18"/>
    </row>
    <row r="29" spans="1:10" x14ac:dyDescent="0.25">
      <c r="A29" s="2" t="s">
        <v>35</v>
      </c>
      <c r="B29" s="19"/>
      <c r="C29" s="19"/>
      <c r="D29" s="19"/>
      <c r="E29" s="19"/>
      <c r="F29" s="19"/>
      <c r="G29" s="19"/>
      <c r="H29" s="18"/>
      <c r="I29" s="18"/>
    </row>
    <row r="30" spans="1:10" x14ac:dyDescent="0.25">
      <c r="A30" s="2" t="s">
        <v>37</v>
      </c>
      <c r="B30" s="19"/>
      <c r="C30" s="19"/>
      <c r="D30" s="19"/>
      <c r="E30" s="19"/>
      <c r="F30" s="19"/>
      <c r="G30" s="19"/>
      <c r="H30" s="18"/>
      <c r="I30" s="18"/>
    </row>
    <row r="32" spans="1:10" x14ac:dyDescent="0.25">
      <c r="A32" s="2"/>
      <c r="B32" s="1"/>
      <c r="C32" s="1"/>
      <c r="D32" s="1"/>
      <c r="E32" s="1"/>
      <c r="G32" s="1"/>
    </row>
    <row r="33" spans="1:7" x14ac:dyDescent="0.25">
      <c r="A33" s="2"/>
      <c r="B33" s="1"/>
      <c r="C33" s="1"/>
      <c r="D33" s="1"/>
      <c r="E33" s="1"/>
      <c r="F33" s="4"/>
      <c r="G33" s="1"/>
    </row>
    <row r="34" spans="1:7" x14ac:dyDescent="0.25">
      <c r="A34" s="2"/>
      <c r="B34" s="1"/>
      <c r="C34" s="1"/>
      <c r="D34" s="1"/>
      <c r="E34" s="1"/>
      <c r="F34" s="4"/>
      <c r="G34" s="1"/>
    </row>
    <row r="35" spans="1:7" x14ac:dyDescent="0.25">
      <c r="A35" s="2"/>
      <c r="B35" s="1"/>
      <c r="C35" s="1"/>
      <c r="D35" s="1"/>
      <c r="E35" s="4" t="s">
        <v>183</v>
      </c>
      <c r="F35" s="1"/>
    </row>
    <row r="36" spans="1:7" x14ac:dyDescent="0.25">
      <c r="A36" s="13" t="s">
        <v>178</v>
      </c>
      <c r="E36" s="4" t="s">
        <v>184</v>
      </c>
    </row>
    <row r="37" spans="1:7" x14ac:dyDescent="0.25">
      <c r="A37" s="13" t="s">
        <v>185</v>
      </c>
      <c r="B37" s="3" t="s">
        <v>179</v>
      </c>
      <c r="C37" s="3" t="s">
        <v>186</v>
      </c>
      <c r="D37" s="3" t="s">
        <v>187</v>
      </c>
      <c r="E37" s="3" t="s">
        <v>180</v>
      </c>
      <c r="F37" s="3" t="s">
        <v>10</v>
      </c>
    </row>
    <row r="38" spans="1:7" x14ac:dyDescent="0.25">
      <c r="A38" s="3" t="s">
        <v>181</v>
      </c>
      <c r="B38" s="18"/>
      <c r="C38" s="18"/>
      <c r="D38" s="18"/>
      <c r="E38" s="18"/>
      <c r="F38" s="18"/>
    </row>
    <row r="39" spans="1:7" x14ac:dyDescent="0.25">
      <c r="A39" s="3" t="s">
        <v>182</v>
      </c>
      <c r="B39" s="18"/>
      <c r="C39" s="18"/>
      <c r="D39" s="18"/>
      <c r="E39" s="18"/>
      <c r="F39" s="18"/>
    </row>
    <row r="46" spans="1:7" x14ac:dyDescent="0.25">
      <c r="A46" s="3" t="s">
        <v>149</v>
      </c>
    </row>
    <row r="47" spans="1:7" x14ac:dyDescent="0.25">
      <c r="A47" s="3" t="s">
        <v>151</v>
      </c>
      <c r="B47" s="18" t="s">
        <v>32</v>
      </c>
    </row>
    <row r="48" spans="1:7" ht="150" x14ac:dyDescent="0.25">
      <c r="A48" s="3" t="s">
        <v>152</v>
      </c>
      <c r="B48" s="52" t="s">
        <v>485</v>
      </c>
    </row>
    <row r="81" spans="1:8" ht="15.75" thickBot="1" x14ac:dyDescent="0.3"/>
    <row r="82" spans="1:8" x14ac:dyDescent="0.25">
      <c r="A82" s="29" t="s">
        <v>254</v>
      </c>
      <c r="B82" s="30"/>
      <c r="C82" s="30"/>
      <c r="D82" s="30"/>
      <c r="E82" s="30"/>
      <c r="F82" s="31"/>
    </row>
    <row r="83" spans="1:8" x14ac:dyDescent="0.25">
      <c r="A83" s="32" t="s">
        <v>255</v>
      </c>
      <c r="B83" s="33" t="s">
        <v>256</v>
      </c>
      <c r="C83" s="34" t="s">
        <v>257</v>
      </c>
      <c r="D83" s="34" t="s">
        <v>258</v>
      </c>
      <c r="E83" s="34" t="s">
        <v>259</v>
      </c>
      <c r="F83" s="35" t="s">
        <v>260</v>
      </c>
      <c r="G83" s="36"/>
      <c r="H83" s="36"/>
    </row>
    <row r="84" spans="1:8" x14ac:dyDescent="0.25">
      <c r="A84" s="37" t="s">
        <v>261</v>
      </c>
      <c r="B84" s="38" t="s">
        <v>262</v>
      </c>
      <c r="C84" s="38" t="s">
        <v>263</v>
      </c>
      <c r="D84" s="38" t="s">
        <v>264</v>
      </c>
      <c r="E84" s="38" t="s">
        <v>265</v>
      </c>
      <c r="F84" s="39" t="s">
        <v>266</v>
      </c>
    </row>
    <row r="85" spans="1:8" x14ac:dyDescent="0.25">
      <c r="A85" s="37" t="s">
        <v>267</v>
      </c>
      <c r="B85" s="40" t="s">
        <v>268</v>
      </c>
      <c r="C85" s="38" t="s">
        <v>269</v>
      </c>
      <c r="D85" s="38" t="s">
        <v>270</v>
      </c>
      <c r="E85" s="38" t="s">
        <v>271</v>
      </c>
      <c r="F85" s="39" t="s">
        <v>272</v>
      </c>
    </row>
    <row r="86" spans="1:8" x14ac:dyDescent="0.25">
      <c r="A86" s="37" t="s">
        <v>273</v>
      </c>
      <c r="B86" s="38" t="s">
        <v>274</v>
      </c>
      <c r="C86" s="38" t="s">
        <v>263</v>
      </c>
      <c r="D86" s="38" t="s">
        <v>275</v>
      </c>
      <c r="E86" s="38" t="s">
        <v>276</v>
      </c>
      <c r="F86" s="39" t="s">
        <v>277</v>
      </c>
    </row>
    <row r="87" spans="1:8" x14ac:dyDescent="0.25">
      <c r="A87" s="37" t="s">
        <v>278</v>
      </c>
      <c r="B87" s="38" t="s">
        <v>279</v>
      </c>
      <c r="C87" s="38" t="s">
        <v>263</v>
      </c>
      <c r="D87" s="38" t="s">
        <v>280</v>
      </c>
      <c r="E87" s="38" t="s">
        <v>281</v>
      </c>
      <c r="F87" s="39" t="s">
        <v>277</v>
      </c>
    </row>
    <row r="88" spans="1:8" x14ac:dyDescent="0.25">
      <c r="A88" s="37" t="s">
        <v>282</v>
      </c>
      <c r="B88" s="38" t="s">
        <v>283</v>
      </c>
      <c r="C88" s="38" t="s">
        <v>263</v>
      </c>
      <c r="D88" s="38" t="s">
        <v>284</v>
      </c>
      <c r="E88" s="38" t="s">
        <v>285</v>
      </c>
      <c r="F88" s="39" t="s">
        <v>277</v>
      </c>
    </row>
    <row r="89" spans="1:8" x14ac:dyDescent="0.25">
      <c r="A89" s="37" t="s">
        <v>286</v>
      </c>
      <c r="B89" s="38" t="s">
        <v>287</v>
      </c>
      <c r="C89" s="38" t="s">
        <v>263</v>
      </c>
      <c r="D89" s="38" t="s">
        <v>288</v>
      </c>
      <c r="E89" s="38" t="s">
        <v>289</v>
      </c>
      <c r="F89" s="39" t="s">
        <v>277</v>
      </c>
    </row>
    <row r="90" spans="1:8" x14ac:dyDescent="0.25">
      <c r="A90" s="37" t="s">
        <v>290</v>
      </c>
      <c r="B90" s="38" t="s">
        <v>291</v>
      </c>
      <c r="C90" s="38" t="s">
        <v>263</v>
      </c>
      <c r="D90" s="38" t="s">
        <v>292</v>
      </c>
      <c r="E90" s="38" t="s">
        <v>293</v>
      </c>
      <c r="F90" s="39" t="s">
        <v>272</v>
      </c>
    </row>
    <row r="91" spans="1:8" x14ac:dyDescent="0.25">
      <c r="A91" s="37" t="s">
        <v>294</v>
      </c>
      <c r="B91" s="38" t="s">
        <v>295</v>
      </c>
      <c r="C91" s="38" t="s">
        <v>296</v>
      </c>
      <c r="D91" s="38" t="s">
        <v>293</v>
      </c>
      <c r="E91" s="38" t="s">
        <v>292</v>
      </c>
      <c r="F91" s="39" t="s">
        <v>297</v>
      </c>
    </row>
    <row r="92" spans="1:8" x14ac:dyDescent="0.25">
      <c r="A92" s="37" t="s">
        <v>298</v>
      </c>
      <c r="B92" s="38" t="s">
        <v>299</v>
      </c>
      <c r="C92" s="38" t="s">
        <v>300</v>
      </c>
      <c r="D92" s="38" t="s">
        <v>293</v>
      </c>
      <c r="E92" s="38" t="s">
        <v>301</v>
      </c>
      <c r="F92" s="39" t="s">
        <v>292</v>
      </c>
    </row>
    <row r="93" spans="1:8" x14ac:dyDescent="0.25">
      <c r="A93" s="37" t="s">
        <v>302</v>
      </c>
      <c r="B93" s="38" t="s">
        <v>303</v>
      </c>
      <c r="C93" s="38" t="s">
        <v>304</v>
      </c>
      <c r="D93" s="38" t="s">
        <v>305</v>
      </c>
      <c r="E93" s="38" t="s">
        <v>272</v>
      </c>
      <c r="F93" s="39" t="s">
        <v>297</v>
      </c>
    </row>
    <row r="94" spans="1:8" x14ac:dyDescent="0.25">
      <c r="A94" s="37" t="s">
        <v>306</v>
      </c>
      <c r="B94" s="38" t="s">
        <v>307</v>
      </c>
      <c r="C94" s="38" t="s">
        <v>308</v>
      </c>
      <c r="D94" s="38" t="s">
        <v>309</v>
      </c>
      <c r="E94" s="38" t="s">
        <v>272</v>
      </c>
      <c r="F94" s="39" t="s">
        <v>297</v>
      </c>
    </row>
    <row r="95" spans="1:8" x14ac:dyDescent="0.25">
      <c r="A95" s="37" t="s">
        <v>310</v>
      </c>
      <c r="B95" s="38" t="s">
        <v>311</v>
      </c>
      <c r="C95" s="38" t="s">
        <v>312</v>
      </c>
      <c r="D95" s="38" t="s">
        <v>313</v>
      </c>
      <c r="E95" s="38" t="s">
        <v>275</v>
      </c>
      <c r="F95" s="39" t="s">
        <v>272</v>
      </c>
    </row>
    <row r="96" spans="1:8" x14ac:dyDescent="0.25">
      <c r="A96" s="37" t="s">
        <v>314</v>
      </c>
      <c r="B96" s="38" t="s">
        <v>315</v>
      </c>
      <c r="C96" s="38" t="s">
        <v>316</v>
      </c>
      <c r="D96" s="38" t="s">
        <v>317</v>
      </c>
      <c r="E96" s="38" t="s">
        <v>318</v>
      </c>
      <c r="F96" s="39" t="s">
        <v>297</v>
      </c>
    </row>
    <row r="97" spans="1:7" x14ac:dyDescent="0.25">
      <c r="A97" s="37" t="s">
        <v>319</v>
      </c>
      <c r="B97" s="38" t="s">
        <v>320</v>
      </c>
      <c r="C97" s="38" t="s">
        <v>321</v>
      </c>
      <c r="D97" s="38" t="s">
        <v>297</v>
      </c>
      <c r="E97" s="38" t="s">
        <v>297</v>
      </c>
      <c r="F97" s="39" t="s">
        <v>297</v>
      </c>
      <c r="G97" t="s">
        <v>297</v>
      </c>
    </row>
    <row r="98" spans="1:7" x14ac:dyDescent="0.25">
      <c r="A98" s="37"/>
      <c r="B98" s="38"/>
      <c r="C98" s="38"/>
      <c r="D98" s="38"/>
      <c r="E98" s="38"/>
      <c r="F98" s="39"/>
    </row>
    <row r="99" spans="1:7" x14ac:dyDescent="0.25">
      <c r="A99" s="32" t="s">
        <v>322</v>
      </c>
      <c r="B99" s="38"/>
      <c r="C99" s="38"/>
      <c r="D99" s="38"/>
      <c r="E99" s="38"/>
      <c r="F99" s="39"/>
    </row>
    <row r="100" spans="1:7" x14ac:dyDescent="0.25">
      <c r="A100" s="37" t="s">
        <v>323</v>
      </c>
      <c r="B100" s="38"/>
      <c r="C100" s="38"/>
      <c r="D100" s="38"/>
      <c r="E100" s="38"/>
      <c r="F100" s="39"/>
    </row>
    <row r="101" spans="1:7" x14ac:dyDescent="0.25">
      <c r="A101" s="37" t="s">
        <v>324</v>
      </c>
      <c r="B101" s="38"/>
      <c r="C101" s="38"/>
      <c r="D101" s="38"/>
      <c r="E101" s="38"/>
      <c r="F101" s="39"/>
    </row>
    <row r="102" spans="1:7" x14ac:dyDescent="0.25">
      <c r="A102" s="37" t="s">
        <v>325</v>
      </c>
      <c r="B102" s="38"/>
      <c r="C102" s="38"/>
      <c r="D102" s="38"/>
      <c r="E102" s="38"/>
      <c r="F102" s="39" t="s">
        <v>297</v>
      </c>
    </row>
    <row r="103" spans="1:7" ht="15.75" thickBot="1" x14ac:dyDescent="0.3">
      <c r="A103" s="41" t="s">
        <v>326</v>
      </c>
      <c r="B103" s="42"/>
      <c r="C103" s="42"/>
      <c r="D103" s="42"/>
      <c r="E103" s="42"/>
      <c r="F103" s="43"/>
    </row>
  </sheetData>
  <mergeCells count="3">
    <mergeCell ref="G4:J4"/>
    <mergeCell ref="M4:P4"/>
    <mergeCell ref="G5:J5"/>
  </mergeCells>
  <dataValidations count="3">
    <dataValidation type="list" allowBlank="1" showInputMessage="1" showErrorMessage="1" promptTitle="Tiltakskategori" prompt="Vennligst velg fra nedtrekkslisten" sqref="D6:D7" xr:uid="{00000000-0002-0000-0200-000000000000}">
      <formula1>$A$84:$A$97</formula1>
    </dataValidation>
    <dataValidation type="list" allowBlank="1" showInputMessage="1" showErrorMessage="1" sqref="K7" xr:uid="{00000000-0002-0000-0200-000001000000}">
      <formula1>$A$100:$A$103</formula1>
    </dataValidation>
    <dataValidation type="list" allowBlank="1" showInputMessage="1" showErrorMessage="1" promptTitle="Sikkerhet i tiltaksinformasjon" sqref="K6" xr:uid="{00000000-0002-0000-0200-000002000000}">
      <formula1>$A$100:$A$103</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F30E8-6297-4436-B122-83FE49157AA2}">
  <dimension ref="A1:BD7"/>
  <sheetViews>
    <sheetView workbookViewId="0">
      <selection activeCell="B13" sqref="B13"/>
    </sheetView>
  </sheetViews>
  <sheetFormatPr defaultColWidth="9.140625" defaultRowHeight="15" x14ac:dyDescent="0.25"/>
  <cols>
    <col min="1" max="1" width="20.7109375" style="48" customWidth="1"/>
    <col min="2" max="2" width="28.7109375" style="48" customWidth="1"/>
    <col min="3" max="3" width="38.7109375" style="48" customWidth="1"/>
    <col min="4" max="4" width="18.7109375" style="48" customWidth="1"/>
    <col min="5" max="5" width="25.7109375" style="48" customWidth="1"/>
    <col min="6" max="6" width="22.7109375" style="48" customWidth="1"/>
    <col min="7" max="7" width="15.7109375" style="48" customWidth="1"/>
    <col min="8" max="8" width="4.7109375" style="48" customWidth="1"/>
    <col min="9" max="9" width="39.7109375" style="48" customWidth="1"/>
    <col min="10" max="10" width="20.7109375" style="48" customWidth="1"/>
    <col min="11" max="11" width="95.7109375" style="48" customWidth="1"/>
    <col min="12" max="12" width="7.7109375" style="48" customWidth="1"/>
    <col min="13" max="13" width="11.7109375" style="48" customWidth="1"/>
    <col min="14" max="14" width="15.7109375" style="48" customWidth="1"/>
    <col min="15" max="15" width="20.7109375" style="48" customWidth="1"/>
    <col min="16" max="17" width="18.7109375" style="48" customWidth="1"/>
    <col min="18" max="18" width="4.7109375" style="48" customWidth="1"/>
    <col min="19" max="19" width="11.7109375" style="48" customWidth="1"/>
    <col min="20" max="23" width="20.7109375" style="48" customWidth="1"/>
    <col min="24" max="24" width="24.7109375" style="48" customWidth="1"/>
    <col min="25" max="25" width="8.7109375" style="48" customWidth="1"/>
    <col min="26" max="26" width="254.7109375" style="48" customWidth="1"/>
    <col min="27" max="31" width="3.7109375" style="48" customWidth="1"/>
    <col min="32" max="33" width="20.7109375" style="48" customWidth="1"/>
    <col min="34" max="34" width="27.7109375" style="48" customWidth="1"/>
    <col min="35" max="35" width="254.7109375" style="48" customWidth="1"/>
    <col min="36" max="36" width="35.7109375" style="48" customWidth="1"/>
    <col min="37" max="39" width="254.7109375" style="48" customWidth="1"/>
    <col min="40" max="40" width="13.7109375" style="48" customWidth="1"/>
    <col min="41" max="41" width="11.7109375" style="48" customWidth="1"/>
    <col min="42" max="49" width="254.7109375" style="48" customWidth="1"/>
    <col min="50" max="51" width="20.7109375" style="48" customWidth="1"/>
    <col min="52" max="52" width="15.7109375" style="48" customWidth="1"/>
    <col min="53" max="53" width="254.7109375" style="48" customWidth="1"/>
    <col min="54" max="54" width="20.7109375" style="48" customWidth="1"/>
    <col min="55" max="56" width="9.7109375" style="48" customWidth="1"/>
    <col min="57" max="16384" width="9.140625" style="48"/>
  </cols>
  <sheetData>
    <row r="1" spans="1:56" x14ac:dyDescent="0.25">
      <c r="A1" s="48" t="s">
        <v>464</v>
      </c>
      <c r="B1" s="48" t="s">
        <v>463</v>
      </c>
      <c r="C1" s="48" t="s">
        <v>462</v>
      </c>
      <c r="D1" s="48" t="s">
        <v>461</v>
      </c>
      <c r="E1" s="48" t="s">
        <v>460</v>
      </c>
      <c r="F1" s="48" t="s">
        <v>459</v>
      </c>
      <c r="G1" s="48" t="s">
        <v>458</v>
      </c>
      <c r="H1" s="48" t="s">
        <v>457</v>
      </c>
      <c r="I1" s="48" t="s">
        <v>456</v>
      </c>
      <c r="J1" s="48" t="s">
        <v>455</v>
      </c>
      <c r="K1" s="48" t="s">
        <v>454</v>
      </c>
      <c r="L1" s="48" t="s">
        <v>453</v>
      </c>
      <c r="M1" s="48" t="s">
        <v>452</v>
      </c>
      <c r="N1" s="48" t="s">
        <v>451</v>
      </c>
      <c r="O1" s="48" t="s">
        <v>450</v>
      </c>
      <c r="P1" s="48" t="s">
        <v>449</v>
      </c>
      <c r="Q1" s="48" t="s">
        <v>448</v>
      </c>
      <c r="R1" s="48" t="s">
        <v>447</v>
      </c>
      <c r="S1" s="48" t="s">
        <v>446</v>
      </c>
      <c r="T1" s="48" t="s">
        <v>445</v>
      </c>
      <c r="U1" s="48" t="s">
        <v>444</v>
      </c>
      <c r="V1" s="48" t="s">
        <v>443</v>
      </c>
      <c r="W1" s="48" t="s">
        <v>442</v>
      </c>
      <c r="X1" s="48" t="s">
        <v>441</v>
      </c>
      <c r="Y1" s="48" t="s">
        <v>440</v>
      </c>
      <c r="Z1" s="48" t="s">
        <v>439</v>
      </c>
      <c r="AA1" s="48" t="s">
        <v>438</v>
      </c>
      <c r="AB1" s="48" t="s">
        <v>437</v>
      </c>
      <c r="AC1" s="48" t="s">
        <v>436</v>
      </c>
      <c r="AD1" s="48" t="s">
        <v>435</v>
      </c>
      <c r="AE1" s="48" t="s">
        <v>434</v>
      </c>
      <c r="AF1" s="48" t="s">
        <v>433</v>
      </c>
      <c r="AG1" s="48" t="s">
        <v>432</v>
      </c>
      <c r="AH1" s="48" t="s">
        <v>431</v>
      </c>
      <c r="AI1" s="48" t="s">
        <v>430</v>
      </c>
      <c r="AJ1" s="48" t="s">
        <v>429</v>
      </c>
      <c r="AK1" s="48" t="s">
        <v>161</v>
      </c>
      <c r="AL1" s="48" t="s">
        <v>428</v>
      </c>
      <c r="AM1" s="48" t="s">
        <v>427</v>
      </c>
      <c r="AN1" s="48" t="s">
        <v>426</v>
      </c>
      <c r="AO1" s="48" t="s">
        <v>425</v>
      </c>
      <c r="AP1" s="48" t="s">
        <v>424</v>
      </c>
      <c r="AQ1" s="48" t="s">
        <v>423</v>
      </c>
      <c r="AR1" s="48" t="s">
        <v>422</v>
      </c>
      <c r="AS1" s="48" t="s">
        <v>421</v>
      </c>
      <c r="AT1" s="48" t="s">
        <v>420</v>
      </c>
      <c r="AU1" s="48" t="s">
        <v>419</v>
      </c>
      <c r="AV1" s="48" t="s">
        <v>418</v>
      </c>
      <c r="AW1" s="48" t="s">
        <v>417</v>
      </c>
      <c r="AX1" s="48" t="s">
        <v>416</v>
      </c>
      <c r="AY1" s="48" t="s">
        <v>415</v>
      </c>
      <c r="AZ1" s="48" t="s">
        <v>414</v>
      </c>
      <c r="BA1" s="48" t="s">
        <v>413</v>
      </c>
      <c r="BB1" s="48" t="s">
        <v>412</v>
      </c>
      <c r="BC1" s="48" t="s">
        <v>411</v>
      </c>
      <c r="BD1" s="48" t="s">
        <v>410</v>
      </c>
    </row>
    <row r="2" spans="1:56" x14ac:dyDescent="0.25">
      <c r="A2" s="48">
        <v>1</v>
      </c>
      <c r="B2" s="48" t="s">
        <v>399</v>
      </c>
      <c r="C2" s="48" t="s">
        <v>409</v>
      </c>
      <c r="D2" s="48" t="s">
        <v>382</v>
      </c>
      <c r="E2" s="48" t="s">
        <v>190</v>
      </c>
      <c r="F2" s="48" t="s">
        <v>191</v>
      </c>
      <c r="G2" s="48" t="s">
        <v>381</v>
      </c>
      <c r="H2" s="48" t="s">
        <v>380</v>
      </c>
      <c r="I2" s="48" t="s">
        <v>403</v>
      </c>
      <c r="J2" s="50">
        <v>41879</v>
      </c>
      <c r="K2" s="48" t="s">
        <v>408</v>
      </c>
      <c r="L2" s="48" t="s">
        <v>407</v>
      </c>
      <c r="M2" s="48" t="s">
        <v>406</v>
      </c>
      <c r="N2" s="48" t="s">
        <v>405</v>
      </c>
      <c r="O2" s="48">
        <v>0</v>
      </c>
      <c r="P2" s="48" t="s">
        <v>404</v>
      </c>
      <c r="Q2" s="48" t="s">
        <v>403</v>
      </c>
      <c r="R2" s="48" t="s">
        <v>373</v>
      </c>
      <c r="S2" s="48" t="s">
        <v>401</v>
      </c>
      <c r="T2" s="48">
        <v>61.877616882324219</v>
      </c>
      <c r="U2" s="48">
        <v>10.849370956420898</v>
      </c>
      <c r="V2" s="48">
        <v>281836</v>
      </c>
      <c r="W2" s="48">
        <v>6867520</v>
      </c>
      <c r="X2" s="48" t="s">
        <v>402</v>
      </c>
      <c r="Y2" s="48" t="s">
        <v>370</v>
      </c>
      <c r="Z2" s="48" t="s">
        <v>297</v>
      </c>
      <c r="AA2" s="48" t="s">
        <v>369</v>
      </c>
      <c r="AB2" s="48" t="s">
        <v>369</v>
      </c>
      <c r="AC2" s="48" t="s">
        <v>369</v>
      </c>
      <c r="AD2" s="48" t="s">
        <v>369</v>
      </c>
      <c r="AE2" s="48" t="s">
        <v>369</v>
      </c>
      <c r="AF2" s="50">
        <v>43160</v>
      </c>
      <c r="AG2" s="50">
        <v>41879</v>
      </c>
      <c r="AH2" s="48" t="s">
        <v>401</v>
      </c>
      <c r="AI2" s="48" t="s">
        <v>297</v>
      </c>
      <c r="AJ2" s="48" t="s">
        <v>297</v>
      </c>
      <c r="AK2" s="48" t="s">
        <v>297</v>
      </c>
      <c r="AL2" s="48" t="s">
        <v>297</v>
      </c>
      <c r="AM2" s="48" t="s">
        <v>297</v>
      </c>
      <c r="AN2" s="48" t="s">
        <v>297</v>
      </c>
      <c r="AO2" s="48" t="s">
        <v>400</v>
      </c>
      <c r="AP2" s="48" t="s">
        <v>297</v>
      </c>
      <c r="AQ2" s="48" t="s">
        <v>297</v>
      </c>
      <c r="AR2" s="48" t="s">
        <v>297</v>
      </c>
      <c r="AS2" s="48" t="s">
        <v>297</v>
      </c>
      <c r="AT2" s="48" t="s">
        <v>297</v>
      </c>
      <c r="AU2" s="48" t="s">
        <v>297</v>
      </c>
      <c r="AV2" s="48" t="s">
        <v>297</v>
      </c>
      <c r="AW2" s="48" t="s">
        <v>297</v>
      </c>
      <c r="AX2" s="48">
        <v>0</v>
      </c>
      <c r="AY2" s="48">
        <v>564</v>
      </c>
      <c r="AZ2" s="48" t="s">
        <v>297</v>
      </c>
      <c r="BA2" s="48" t="s">
        <v>297</v>
      </c>
      <c r="BB2" s="48">
        <v>59</v>
      </c>
      <c r="BC2" s="48" t="s">
        <v>399</v>
      </c>
      <c r="BD2" s="48" t="s">
        <v>398</v>
      </c>
    </row>
    <row r="3" spans="1:56" x14ac:dyDescent="0.25">
      <c r="A3" s="48">
        <v>2</v>
      </c>
      <c r="B3" s="48" t="s">
        <v>384</v>
      </c>
      <c r="C3" s="48" t="s">
        <v>383</v>
      </c>
      <c r="D3" s="48" t="s">
        <v>382</v>
      </c>
      <c r="E3" s="48" t="s">
        <v>190</v>
      </c>
      <c r="F3" s="48" t="s">
        <v>191</v>
      </c>
      <c r="G3" s="48" t="s">
        <v>381</v>
      </c>
      <c r="H3" s="48" t="s">
        <v>380</v>
      </c>
      <c r="I3" s="48" t="s">
        <v>393</v>
      </c>
      <c r="J3" s="49">
        <v>33421</v>
      </c>
      <c r="K3" s="48" t="s">
        <v>378</v>
      </c>
      <c r="L3" s="48" t="s">
        <v>377</v>
      </c>
      <c r="M3" s="48" t="s">
        <v>376</v>
      </c>
      <c r="N3" s="48" t="s">
        <v>375</v>
      </c>
      <c r="O3" s="48">
        <v>0</v>
      </c>
      <c r="P3" s="48" t="s">
        <v>374</v>
      </c>
      <c r="Q3" s="48" t="s">
        <v>297</v>
      </c>
      <c r="R3" s="48" t="s">
        <v>373</v>
      </c>
      <c r="S3" s="48" t="s">
        <v>397</v>
      </c>
      <c r="T3" s="48">
        <v>64.536781311035156</v>
      </c>
      <c r="U3" s="48">
        <v>12.577280044555664</v>
      </c>
      <c r="V3" s="48">
        <v>383800</v>
      </c>
      <c r="W3" s="48">
        <v>7159050</v>
      </c>
      <c r="X3" s="48" t="s">
        <v>371</v>
      </c>
      <c r="Y3" s="48" t="s">
        <v>370</v>
      </c>
      <c r="Z3" s="48" t="s">
        <v>297</v>
      </c>
      <c r="AA3" s="48" t="s">
        <v>369</v>
      </c>
      <c r="AB3" s="48" t="s">
        <v>369</v>
      </c>
      <c r="AC3" s="48" t="s">
        <v>369</v>
      </c>
      <c r="AD3" s="48" t="s">
        <v>369</v>
      </c>
      <c r="AE3" s="48" t="s">
        <v>369</v>
      </c>
      <c r="AF3" s="50">
        <v>39889</v>
      </c>
      <c r="AH3" s="48" t="s">
        <v>396</v>
      </c>
      <c r="AI3" s="48" t="s">
        <v>297</v>
      </c>
      <c r="AJ3" s="48" t="s">
        <v>297</v>
      </c>
      <c r="AK3" s="48" t="s">
        <v>297</v>
      </c>
      <c r="AL3" s="48" t="s">
        <v>297</v>
      </c>
      <c r="AM3" s="48" t="s">
        <v>297</v>
      </c>
      <c r="AN3" s="48" t="s">
        <v>297</v>
      </c>
      <c r="AO3" s="48" t="s">
        <v>297</v>
      </c>
      <c r="AP3" s="48" t="s">
        <v>297</v>
      </c>
      <c r="AQ3" s="48" t="s">
        <v>297</v>
      </c>
      <c r="AR3" s="48" t="s">
        <v>297</v>
      </c>
      <c r="AS3" s="48" t="s">
        <v>297</v>
      </c>
      <c r="AT3" s="48" t="s">
        <v>297</v>
      </c>
      <c r="AU3" s="48" t="s">
        <v>297</v>
      </c>
      <c r="AV3" s="48" t="s">
        <v>297</v>
      </c>
      <c r="AW3" s="48" t="s">
        <v>297</v>
      </c>
      <c r="AX3" s="48">
        <v>80</v>
      </c>
      <c r="AY3" s="48">
        <v>50</v>
      </c>
      <c r="AZ3" s="48" t="s">
        <v>367</v>
      </c>
      <c r="BA3" s="48" t="s">
        <v>297</v>
      </c>
      <c r="BB3" s="48">
        <v>21</v>
      </c>
      <c r="BC3" s="48" t="s">
        <v>366</v>
      </c>
      <c r="BD3" s="48" t="s">
        <v>365</v>
      </c>
    </row>
    <row r="4" spans="1:56" x14ac:dyDescent="0.25">
      <c r="A4" s="48">
        <v>3</v>
      </c>
      <c r="B4" s="48" t="s">
        <v>384</v>
      </c>
      <c r="C4" s="48" t="s">
        <v>383</v>
      </c>
      <c r="D4" s="48" t="s">
        <v>382</v>
      </c>
      <c r="E4" s="48" t="s">
        <v>190</v>
      </c>
      <c r="F4" s="48" t="s">
        <v>191</v>
      </c>
      <c r="G4" s="48" t="s">
        <v>381</v>
      </c>
      <c r="H4" s="48" t="s">
        <v>380</v>
      </c>
      <c r="I4" s="48" t="s">
        <v>393</v>
      </c>
      <c r="J4" s="49">
        <v>33421</v>
      </c>
      <c r="K4" s="48" t="s">
        <v>378</v>
      </c>
      <c r="L4" s="48" t="s">
        <v>377</v>
      </c>
      <c r="M4" s="48" t="s">
        <v>376</v>
      </c>
      <c r="N4" s="48" t="s">
        <v>375</v>
      </c>
      <c r="O4" s="48">
        <v>0</v>
      </c>
      <c r="P4" s="48" t="s">
        <v>374</v>
      </c>
      <c r="Q4" s="48" t="s">
        <v>297</v>
      </c>
      <c r="R4" s="48" t="s">
        <v>373</v>
      </c>
      <c r="S4" s="48" t="s">
        <v>395</v>
      </c>
      <c r="T4" s="48">
        <v>64.536781311035156</v>
      </c>
      <c r="U4" s="48">
        <v>12.577280044555664</v>
      </c>
      <c r="V4" s="48">
        <v>383800</v>
      </c>
      <c r="W4" s="48">
        <v>7159050</v>
      </c>
      <c r="X4" s="48" t="s">
        <v>371</v>
      </c>
      <c r="Y4" s="48" t="s">
        <v>370</v>
      </c>
      <c r="Z4" s="48" t="s">
        <v>297</v>
      </c>
      <c r="AA4" s="48" t="s">
        <v>369</v>
      </c>
      <c r="AB4" s="48" t="s">
        <v>369</v>
      </c>
      <c r="AC4" s="48" t="s">
        <v>369</v>
      </c>
      <c r="AD4" s="48" t="s">
        <v>369</v>
      </c>
      <c r="AE4" s="48" t="s">
        <v>369</v>
      </c>
      <c r="AF4" s="49">
        <v>39889</v>
      </c>
      <c r="AH4" s="48" t="s">
        <v>394</v>
      </c>
      <c r="AI4" s="48" t="s">
        <v>297</v>
      </c>
      <c r="AJ4" s="48" t="s">
        <v>297</v>
      </c>
      <c r="AK4" s="48" t="s">
        <v>297</v>
      </c>
      <c r="AL4" s="48" t="s">
        <v>297</v>
      </c>
      <c r="AM4" s="48" t="s">
        <v>297</v>
      </c>
      <c r="AN4" s="48" t="s">
        <v>297</v>
      </c>
      <c r="AO4" s="48" t="s">
        <v>297</v>
      </c>
      <c r="AP4" s="48" t="s">
        <v>297</v>
      </c>
      <c r="AQ4" s="48" t="s">
        <v>297</v>
      </c>
      <c r="AR4" s="48" t="s">
        <v>297</v>
      </c>
      <c r="AS4" s="48" t="s">
        <v>297</v>
      </c>
      <c r="AT4" s="48" t="s">
        <v>297</v>
      </c>
      <c r="AU4" s="48" t="s">
        <v>297</v>
      </c>
      <c r="AV4" s="48" t="s">
        <v>297</v>
      </c>
      <c r="AW4" s="48" t="s">
        <v>297</v>
      </c>
      <c r="AX4" s="48">
        <v>80</v>
      </c>
      <c r="AY4" s="48">
        <v>20</v>
      </c>
      <c r="AZ4" s="48" t="s">
        <v>367</v>
      </c>
      <c r="BA4" s="48" t="s">
        <v>297</v>
      </c>
      <c r="BB4" s="48">
        <v>21</v>
      </c>
      <c r="BC4" s="48" t="s">
        <v>366</v>
      </c>
      <c r="BD4" s="48" t="s">
        <v>365</v>
      </c>
    </row>
    <row r="5" spans="1:56" x14ac:dyDescent="0.25">
      <c r="A5" s="48">
        <v>4</v>
      </c>
      <c r="B5" s="48" t="s">
        <v>384</v>
      </c>
      <c r="C5" s="48" t="s">
        <v>383</v>
      </c>
      <c r="D5" s="48" t="s">
        <v>382</v>
      </c>
      <c r="E5" s="48" t="s">
        <v>190</v>
      </c>
      <c r="F5" s="48" t="s">
        <v>191</v>
      </c>
      <c r="G5" s="48" t="s">
        <v>381</v>
      </c>
      <c r="H5" s="48" t="s">
        <v>380</v>
      </c>
      <c r="I5" s="48" t="s">
        <v>393</v>
      </c>
      <c r="J5" s="49">
        <v>33814</v>
      </c>
      <c r="K5" s="48" t="s">
        <v>378</v>
      </c>
      <c r="L5" s="48" t="s">
        <v>377</v>
      </c>
      <c r="M5" s="48" t="s">
        <v>376</v>
      </c>
      <c r="N5" s="48" t="s">
        <v>375</v>
      </c>
      <c r="O5" s="48">
        <v>0</v>
      </c>
      <c r="P5" s="48" t="s">
        <v>374</v>
      </c>
      <c r="Q5" s="48" t="s">
        <v>297</v>
      </c>
      <c r="R5" s="48" t="s">
        <v>373</v>
      </c>
      <c r="S5" s="48" t="s">
        <v>392</v>
      </c>
      <c r="T5" s="48">
        <v>64.536781311035156</v>
      </c>
      <c r="U5" s="48">
        <v>12.577280044555664</v>
      </c>
      <c r="V5" s="48">
        <v>383800</v>
      </c>
      <c r="W5" s="48">
        <v>7159050</v>
      </c>
      <c r="X5" s="48" t="s">
        <v>371</v>
      </c>
      <c r="Y5" s="48" t="s">
        <v>370</v>
      </c>
      <c r="Z5" s="48" t="s">
        <v>297</v>
      </c>
      <c r="AA5" s="48" t="s">
        <v>369</v>
      </c>
      <c r="AB5" s="48" t="s">
        <v>369</v>
      </c>
      <c r="AC5" s="48" t="s">
        <v>369</v>
      </c>
      <c r="AD5" s="48" t="s">
        <v>369</v>
      </c>
      <c r="AE5" s="48" t="s">
        <v>369</v>
      </c>
      <c r="AF5" s="49">
        <v>39889</v>
      </c>
      <c r="AH5" s="48" t="s">
        <v>391</v>
      </c>
      <c r="AI5" s="48" t="s">
        <v>297</v>
      </c>
      <c r="AJ5" s="48" t="s">
        <v>297</v>
      </c>
      <c r="AK5" s="48" t="s">
        <v>297</v>
      </c>
      <c r="AL5" s="48" t="s">
        <v>297</v>
      </c>
      <c r="AM5" s="48" t="s">
        <v>297</v>
      </c>
      <c r="AN5" s="48" t="s">
        <v>297</v>
      </c>
      <c r="AO5" s="48" t="s">
        <v>297</v>
      </c>
      <c r="AP5" s="48" t="s">
        <v>297</v>
      </c>
      <c r="AQ5" s="48" t="s">
        <v>297</v>
      </c>
      <c r="AR5" s="48" t="s">
        <v>297</v>
      </c>
      <c r="AS5" s="48" t="s">
        <v>297</v>
      </c>
      <c r="AT5" s="48" t="s">
        <v>297</v>
      </c>
      <c r="AU5" s="48" t="s">
        <v>297</v>
      </c>
      <c r="AV5" s="48" t="s">
        <v>297</v>
      </c>
      <c r="AW5" s="48" t="s">
        <v>297</v>
      </c>
      <c r="AX5" s="48">
        <v>80</v>
      </c>
      <c r="AY5" s="48">
        <v>60</v>
      </c>
      <c r="AZ5" s="48" t="s">
        <v>367</v>
      </c>
      <c r="BA5" s="48" t="s">
        <v>297</v>
      </c>
      <c r="BB5" s="48">
        <v>21</v>
      </c>
      <c r="BC5" s="48" t="s">
        <v>366</v>
      </c>
      <c r="BD5" s="48" t="s">
        <v>365</v>
      </c>
    </row>
    <row r="6" spans="1:56" x14ac:dyDescent="0.25">
      <c r="A6" s="48">
        <v>5</v>
      </c>
      <c r="B6" s="48" t="s">
        <v>384</v>
      </c>
      <c r="C6" s="48" t="s">
        <v>383</v>
      </c>
      <c r="D6" s="48" t="s">
        <v>382</v>
      </c>
      <c r="E6" s="48" t="s">
        <v>190</v>
      </c>
      <c r="F6" s="48" t="s">
        <v>191</v>
      </c>
      <c r="G6" s="48" t="s">
        <v>381</v>
      </c>
      <c r="H6" s="48" t="s">
        <v>380</v>
      </c>
      <c r="I6" s="48" t="s">
        <v>390</v>
      </c>
      <c r="J6" s="49">
        <v>34531</v>
      </c>
      <c r="K6" s="48" t="s">
        <v>378</v>
      </c>
      <c r="L6" s="48" t="s">
        <v>389</v>
      </c>
      <c r="M6" s="48" t="s">
        <v>388</v>
      </c>
      <c r="N6" s="48" t="s">
        <v>375</v>
      </c>
      <c r="O6" s="48">
        <v>0</v>
      </c>
      <c r="P6" s="48" t="s">
        <v>374</v>
      </c>
      <c r="Q6" s="48" t="s">
        <v>297</v>
      </c>
      <c r="R6" s="48" t="s">
        <v>373</v>
      </c>
      <c r="S6" s="48" t="s">
        <v>387</v>
      </c>
      <c r="T6" s="48">
        <v>64.48175048828125</v>
      </c>
      <c r="U6" s="48">
        <v>11.915579795837402</v>
      </c>
      <c r="V6" s="48">
        <v>351782</v>
      </c>
      <c r="W6" s="48">
        <v>7154300</v>
      </c>
      <c r="X6" s="48" t="s">
        <v>386</v>
      </c>
      <c r="Y6" s="48" t="s">
        <v>370</v>
      </c>
      <c r="Z6" s="48" t="s">
        <v>297</v>
      </c>
      <c r="AA6" s="48" t="s">
        <v>369</v>
      </c>
      <c r="AB6" s="48" t="s">
        <v>369</v>
      </c>
      <c r="AC6" s="48" t="s">
        <v>369</v>
      </c>
      <c r="AD6" s="48" t="s">
        <v>369</v>
      </c>
      <c r="AE6" s="48" t="s">
        <v>369</v>
      </c>
      <c r="AF6" s="49">
        <v>39889</v>
      </c>
      <c r="AH6" s="48" t="s">
        <v>385</v>
      </c>
      <c r="AI6" s="48" t="s">
        <v>297</v>
      </c>
      <c r="AJ6" s="48" t="s">
        <v>297</v>
      </c>
      <c r="AK6" s="48" t="s">
        <v>297</v>
      </c>
      <c r="AL6" s="48" t="s">
        <v>297</v>
      </c>
      <c r="AM6" s="48" t="s">
        <v>297</v>
      </c>
      <c r="AN6" s="48" t="s">
        <v>297</v>
      </c>
      <c r="AO6" s="48" t="s">
        <v>297</v>
      </c>
      <c r="AP6" s="48" t="s">
        <v>297</v>
      </c>
      <c r="AQ6" s="48" t="s">
        <v>297</v>
      </c>
      <c r="AR6" s="48" t="s">
        <v>297</v>
      </c>
      <c r="AS6" s="48" t="s">
        <v>297</v>
      </c>
      <c r="AT6" s="48" t="s">
        <v>297</v>
      </c>
      <c r="AU6" s="48" t="s">
        <v>297</v>
      </c>
      <c r="AV6" s="48" t="s">
        <v>297</v>
      </c>
      <c r="AW6" s="48" t="s">
        <v>297</v>
      </c>
      <c r="AX6" s="48">
        <v>20</v>
      </c>
      <c r="AY6" s="48">
        <v>20</v>
      </c>
      <c r="AZ6" s="48" t="s">
        <v>367</v>
      </c>
      <c r="BA6" s="48" t="s">
        <v>297</v>
      </c>
      <c r="BB6" s="48">
        <v>21</v>
      </c>
      <c r="BC6" s="48" t="s">
        <v>366</v>
      </c>
      <c r="BD6" s="48" t="s">
        <v>365</v>
      </c>
    </row>
    <row r="7" spans="1:56" x14ac:dyDescent="0.25">
      <c r="A7" s="48">
        <v>6</v>
      </c>
      <c r="B7" s="48" t="s">
        <v>384</v>
      </c>
      <c r="C7" s="48" t="s">
        <v>383</v>
      </c>
      <c r="D7" s="48" t="s">
        <v>382</v>
      </c>
      <c r="E7" s="48" t="s">
        <v>190</v>
      </c>
      <c r="F7" s="48" t="s">
        <v>191</v>
      </c>
      <c r="G7" s="48" t="s">
        <v>381</v>
      </c>
      <c r="H7" s="48" t="s">
        <v>380</v>
      </c>
      <c r="I7" s="48" t="s">
        <v>379</v>
      </c>
      <c r="J7" s="49">
        <v>34533</v>
      </c>
      <c r="K7" s="48" t="s">
        <v>378</v>
      </c>
      <c r="L7" s="48" t="s">
        <v>377</v>
      </c>
      <c r="M7" s="48" t="s">
        <v>376</v>
      </c>
      <c r="N7" s="48" t="s">
        <v>375</v>
      </c>
      <c r="O7" s="48">
        <v>0</v>
      </c>
      <c r="P7" s="48" t="s">
        <v>374</v>
      </c>
      <c r="Q7" s="48" t="s">
        <v>297</v>
      </c>
      <c r="R7" s="48" t="s">
        <v>373</v>
      </c>
      <c r="S7" s="48" t="s">
        <v>372</v>
      </c>
      <c r="T7" s="48">
        <v>64.536781311035156</v>
      </c>
      <c r="U7" s="48">
        <v>12.577280044555664</v>
      </c>
      <c r="V7" s="48">
        <v>383800</v>
      </c>
      <c r="W7" s="48">
        <v>7159050</v>
      </c>
      <c r="X7" s="48" t="s">
        <v>371</v>
      </c>
      <c r="Y7" s="48" t="s">
        <v>370</v>
      </c>
      <c r="Z7" s="48" t="s">
        <v>297</v>
      </c>
      <c r="AA7" s="48" t="s">
        <v>369</v>
      </c>
      <c r="AB7" s="48" t="s">
        <v>369</v>
      </c>
      <c r="AC7" s="48" t="s">
        <v>369</v>
      </c>
      <c r="AD7" s="48" t="s">
        <v>369</v>
      </c>
      <c r="AE7" s="48" t="s">
        <v>369</v>
      </c>
      <c r="AF7" s="49">
        <v>39889</v>
      </c>
      <c r="AH7" s="48" t="s">
        <v>368</v>
      </c>
      <c r="AI7" s="48" t="s">
        <v>297</v>
      </c>
      <c r="AJ7" s="48" t="s">
        <v>297</v>
      </c>
      <c r="AK7" s="48" t="s">
        <v>297</v>
      </c>
      <c r="AL7" s="48" t="s">
        <v>297</v>
      </c>
      <c r="AM7" s="48" t="s">
        <v>297</v>
      </c>
      <c r="AN7" s="48" t="s">
        <v>297</v>
      </c>
      <c r="AO7" s="48" t="s">
        <v>297</v>
      </c>
      <c r="AP7" s="48" t="s">
        <v>297</v>
      </c>
      <c r="AQ7" s="48" t="s">
        <v>297</v>
      </c>
      <c r="AR7" s="48" t="s">
        <v>297</v>
      </c>
      <c r="AS7" s="48" t="s">
        <v>297</v>
      </c>
      <c r="AT7" s="48" t="s">
        <v>297</v>
      </c>
      <c r="AU7" s="48" t="s">
        <v>297</v>
      </c>
      <c r="AV7" s="48" t="s">
        <v>297</v>
      </c>
      <c r="AW7" s="48" t="s">
        <v>297</v>
      </c>
      <c r="AX7" s="48">
        <v>90</v>
      </c>
      <c r="AY7" s="48">
        <v>90</v>
      </c>
      <c r="AZ7" s="48" t="s">
        <v>367</v>
      </c>
      <c r="BA7" s="48" t="s">
        <v>297</v>
      </c>
      <c r="BB7" s="48">
        <v>21</v>
      </c>
      <c r="BC7" s="48" t="s">
        <v>366</v>
      </c>
      <c r="BD7" s="48" t="s">
        <v>365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workbookViewId="0">
      <selection activeCell="A6" sqref="A6"/>
    </sheetView>
  </sheetViews>
  <sheetFormatPr defaultRowHeight="15" x14ac:dyDescent="0.25"/>
  <sheetData>
    <row r="1" spans="1:1" x14ac:dyDescent="0.25">
      <c r="A1" s="46" t="s">
        <v>340</v>
      </c>
    </row>
    <row r="2" spans="1:1" x14ac:dyDescent="0.25">
      <c r="A2" s="27" t="s">
        <v>221</v>
      </c>
    </row>
    <row r="3" spans="1:1" x14ac:dyDescent="0.25">
      <c r="A3" t="s">
        <v>351</v>
      </c>
    </row>
    <row r="4" spans="1:1" x14ac:dyDescent="0.25">
      <c r="A4" t="s">
        <v>352</v>
      </c>
    </row>
    <row r="5" spans="1:1" x14ac:dyDescent="0.25">
      <c r="A5" t="s">
        <v>364</v>
      </c>
    </row>
    <row r="6" spans="1:1" x14ac:dyDescent="0.25">
      <c r="A6" t="s">
        <v>466</v>
      </c>
    </row>
    <row r="7" spans="1:1" x14ac:dyDescent="0.25">
      <c r="A7" t="s">
        <v>201</v>
      </c>
    </row>
    <row r="8" spans="1:1" x14ac:dyDescent="0.25">
      <c r="A8" s="45" t="s">
        <v>200</v>
      </c>
    </row>
    <row r="9" spans="1:1" x14ac:dyDescent="0.25">
      <c r="A9" s="46" t="s">
        <v>334</v>
      </c>
    </row>
    <row r="10" spans="1:1" x14ac:dyDescent="0.25">
      <c r="A10" s="46" t="s">
        <v>336</v>
      </c>
    </row>
    <row r="11" spans="1:1" x14ac:dyDescent="0.25">
      <c r="A11" t="s">
        <v>337</v>
      </c>
    </row>
    <row r="12" spans="1:1" x14ac:dyDescent="0.25">
      <c r="A12" s="45" t="s">
        <v>207</v>
      </c>
    </row>
    <row r="18" spans="2:2" x14ac:dyDescent="0.25">
      <c r="B18" s="4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2019-02-18T09:23:16Z</dcterms:modified>
</cp:coreProperties>
</file>