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mc:AlternateContent xmlns:mc="http://schemas.openxmlformats.org/markup-compatibility/2006">
    <mc:Choice Requires="x15">
      <x15ac:absPath xmlns:x15ac="http://schemas.microsoft.com/office/spreadsheetml/2010/11/ac" url="R:\Prosjekter\12006000 - Tiltak for trua norsk natur - sekretariat\Rapport2019\Publisering\Kunnskapsgrunnlag arter\Ferdige\"/>
    </mc:Choice>
  </mc:AlternateContent>
  <xr:revisionPtr revIDLastSave="0" documentId="13_ncr:1_{652B2519-6634-45F4-80B6-CAD2A3920457}" xr6:coauthVersionLast="40" xr6:coauthVersionMax="40" xr10:uidLastSave="{00000000-0000-0000-0000-000000000000}"/>
  <bookViews>
    <workbookView xWindow="1455" yWindow="5235" windowWidth="27510" windowHeight="15540" firstSheet="1" xr2:uid="{00000000-000D-0000-FFFF-FFFF00000000}"/>
  </bookViews>
  <sheets>
    <sheet name="Generell input" sheetId="1" r:id="rId1"/>
    <sheet name="Naturtyper" sheetId="4" r:id="rId2"/>
    <sheet name="Tiltaksanalyse" sheetId="7" r:id="rId3"/>
    <sheet name="GIS-tabeller" sheetId="3" r:id="rId4"/>
    <sheet name="Referanser" sheetId="5" r:id="rId5"/>
  </sheets>
  <externalReferences>
    <externalReference r:id="rId6"/>
  </externalReferences>
  <definedNames>
    <definedName name="_Toc514068790" localSheetId="2">Tiltaksanalyse!#REF!</definedName>
    <definedName name="d">'[1]Priser og antagelser'!$C$19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8" i="7" l="1"/>
  <c r="J6" i="7"/>
  <c r="I6" i="7"/>
  <c r="H6" i="7"/>
  <c r="D5"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Øyvind Nystad Handberg</author>
  </authors>
  <commentList>
    <comment ref="D4" authorId="0" shapeId="0" xr:uid="{00000000-0006-0000-0200-000001000000}">
      <text>
        <r>
          <rPr>
            <b/>
            <sz val="9"/>
            <color indexed="81"/>
            <rFont val="Tahoma"/>
            <family val="2"/>
          </rPr>
          <t>Menon:</t>
        </r>
        <r>
          <rPr>
            <sz val="9"/>
            <color indexed="81"/>
            <rFont val="Tahoma"/>
            <family val="2"/>
          </rPr>
          <t xml:space="preserve">
Vennligst velg tiltakskategori fra nedtrekksmenyen. Om ingen passer for ditt tiltak, velg "andre tiltak".</t>
        </r>
      </text>
    </comment>
    <comment ref="K4" authorId="0" shapeId="0" xr:uid="{00000000-0006-0000-0200-000002000000}">
      <text>
        <r>
          <rPr>
            <b/>
            <sz val="9"/>
            <color indexed="81"/>
            <rFont val="Tahoma"/>
            <family val="2"/>
          </rPr>
          <t>Menon:</t>
        </r>
        <r>
          <rPr>
            <sz val="9"/>
            <color indexed="81"/>
            <rFont val="Tahoma"/>
            <family val="2"/>
          </rPr>
          <t xml:space="preserve">
Hvor sikker er du på tiltaksinformasjonen gitt i kolonnene G-J? Velg fra nedtrekksmenyen i hver celle.</t>
        </r>
      </text>
    </comment>
    <comment ref="M5" authorId="0" shapeId="0" xr:uid="{00000000-0006-0000-0200-000003000000}">
      <text>
        <r>
          <rPr>
            <b/>
            <sz val="9"/>
            <color indexed="81"/>
            <rFont val="Tahoma"/>
            <family val="2"/>
          </rPr>
          <t>Menon:</t>
        </r>
        <r>
          <rPr>
            <sz val="9"/>
            <color indexed="81"/>
            <rFont val="Tahoma"/>
            <family val="2"/>
          </rPr>
          <t xml:space="preserve">
+: Tiltak bidrar positivt til å bevare art/naturtype X
-: Tiltak bidrar negativt til å bevare art/naturtype Y</t>
        </r>
      </text>
    </comment>
    <comment ref="N5" authorId="0" shapeId="0" xr:uid="{00000000-0006-0000-0200-000004000000}">
      <text>
        <r>
          <rPr>
            <b/>
            <sz val="9"/>
            <color indexed="81"/>
            <rFont val="Tahoma"/>
            <family val="2"/>
          </rPr>
          <t>Menon:</t>
        </r>
        <r>
          <rPr>
            <sz val="9"/>
            <color indexed="81"/>
            <rFont val="Tahoma"/>
            <family val="2"/>
          </rPr>
          <t xml:space="preserve">
+: Tiltak bidrar positivt til økosystemtjeneste X
-: Tiltak bidrar negativt til økosystemtjeneste Y
Se også figur i manual, gjengitt til høyre</t>
        </r>
      </text>
    </comment>
    <comment ref="O5" authorId="0" shapeId="0" xr:uid="{00000000-0006-0000-0200-000005000000}">
      <text>
        <r>
          <rPr>
            <b/>
            <sz val="9"/>
            <color indexed="81"/>
            <rFont val="Tahoma"/>
            <family val="2"/>
          </rPr>
          <t xml:space="preserve">Menon: </t>
        </r>
        <r>
          <rPr>
            <sz val="9"/>
            <color indexed="81"/>
            <rFont val="Tahoma"/>
            <family val="2"/>
          </rPr>
          <t xml:space="preserve">
+: Fremmede arter bekjempes
-: Tiltaket tilrettelegger for fremmede arter</t>
        </r>
      </text>
    </comment>
    <comment ref="P5" authorId="0" shapeId="0" xr:uid="{00000000-0006-0000-0200-000006000000}">
      <text>
        <r>
          <rPr>
            <b/>
            <sz val="9"/>
            <color indexed="81"/>
            <rFont val="Tahoma"/>
            <family val="2"/>
          </rPr>
          <t>Menon:</t>
        </r>
        <r>
          <rPr>
            <sz val="9"/>
            <color indexed="81"/>
            <rFont val="Tahoma"/>
            <family val="2"/>
          </rPr>
          <t xml:space="preserve">
+: Andre positive påvirkninger
-: Andre negative påvirkninger
(spesifiser hva som påvirkes)</t>
        </r>
      </text>
    </comment>
  </commentList>
</comments>
</file>

<file path=xl/sharedStrings.xml><?xml version="1.0" encoding="utf-8"?>
<sst xmlns="http://schemas.openxmlformats.org/spreadsheetml/2006/main" count="1111" uniqueCount="576">
  <si>
    <t>Vitenskapelig navn</t>
  </si>
  <si>
    <t>Author</t>
  </si>
  <si>
    <t>Synonym</t>
  </si>
  <si>
    <t>Tid for vurdering</t>
  </si>
  <si>
    <t>Norsk navn</t>
  </si>
  <si>
    <t>Antall individer</t>
  </si>
  <si>
    <t>Andel av verdens bestand</t>
  </si>
  <si>
    <t>Andel av europeisk bestand</t>
  </si>
  <si>
    <t>Antall lokaliteter</t>
  </si>
  <si>
    <t>Fyll inn</t>
  </si>
  <si>
    <t>Fritekst ekspert</t>
  </si>
  <si>
    <t>Forekomstareal</t>
  </si>
  <si>
    <t>Hvor finnes arten</t>
  </si>
  <si>
    <t>Rødlistestatus forkortelse 2006</t>
  </si>
  <si>
    <t>Rødlistestatus 2006</t>
  </si>
  <si>
    <t>Rødlistestatus forkortelse 2010</t>
  </si>
  <si>
    <t>Rødlistestatus 2010</t>
  </si>
  <si>
    <t>Rødlistestatus forkortelse 2015</t>
  </si>
  <si>
    <t>Rødlistestatus 2015</t>
  </si>
  <si>
    <t>Funksjon</t>
  </si>
  <si>
    <t>NiN-kode</t>
  </si>
  <si>
    <t>Påvirkningsfaktorer</t>
  </si>
  <si>
    <t>Kriterie 2006</t>
  </si>
  <si>
    <t>Kriterie 2010</t>
  </si>
  <si>
    <t>Kriterie 2015</t>
  </si>
  <si>
    <t>Tiltak</t>
  </si>
  <si>
    <t>Kostnad</t>
  </si>
  <si>
    <t>Måloppnåelse hvis gjennomført alene</t>
  </si>
  <si>
    <t>Påvirkningsfaktor 1</t>
  </si>
  <si>
    <t>Delmål 1</t>
  </si>
  <si>
    <t>Delmål 2</t>
  </si>
  <si>
    <t>Sannsynlighet for måloppnåelse</t>
  </si>
  <si>
    <t>Tiltakspakke 1</t>
  </si>
  <si>
    <t>Tiltak 1</t>
  </si>
  <si>
    <t>Tiltak 2</t>
  </si>
  <si>
    <t>Tiltakspakke x</t>
  </si>
  <si>
    <t>Kunnskap om utbredelse</t>
  </si>
  <si>
    <t>Omfang</t>
  </si>
  <si>
    <t>Styrke</t>
  </si>
  <si>
    <t>Presisering/betydning</t>
  </si>
  <si>
    <t>Hva</t>
  </si>
  <si>
    <t>Taksonomisk utfordring</t>
  </si>
  <si>
    <t>måned 2018</t>
  </si>
  <si>
    <t>CR; EN; VU; NT</t>
  </si>
  <si>
    <t>kritisk truet; sterkt truet; sårbar; nær truet</t>
  </si>
  <si>
    <t>Kolonne R-S ark "Kriteriedokumentasjon", eks. B2a(i)b(ii,iii,iv), D1.</t>
  </si>
  <si>
    <t>Kolonne P-Q ark "Kriteriedokumentasjon", eks. B2a(i)b(ii,iii,iv), D1.</t>
  </si>
  <si>
    <t>Kolonne N-O ark "Kriteriedokumentasjon", eks. B2a(i)b(ii,iii,iv), D1.</t>
  </si>
  <si>
    <t>Kolonne AB fra "Uttrekk rødlista", inkluderer mørketall</t>
  </si>
  <si>
    <t>Årsak endring 2010 til 2015</t>
  </si>
  <si>
    <t>Kolonne T fra "Kriteriedokumenstasjon"</t>
  </si>
  <si>
    <t>Fra "Uttrekk rødlista" kolonne X</t>
  </si>
  <si>
    <t>Fra "Uttrekk rødlista" kolonne W</t>
  </si>
  <si>
    <t>Geografiske mangler i kartlegging</t>
  </si>
  <si>
    <t>Områder som ikke er kartlagt</t>
  </si>
  <si>
    <t>Frekvens</t>
  </si>
  <si>
    <t>Betydning</t>
  </si>
  <si>
    <t>Naturtyper – marint og fjæresone</t>
  </si>
  <si>
    <t>Korallrev</t>
  </si>
  <si>
    <t>Muddervulkanbunn</t>
  </si>
  <si>
    <t>Grisehalekorallbunn</t>
  </si>
  <si>
    <t>Sukkertareskog Skagerak</t>
  </si>
  <si>
    <t>Sukkertareskog Nordsjøen</t>
  </si>
  <si>
    <t>Ålegraseng</t>
  </si>
  <si>
    <t>Aktivt marint delta</t>
  </si>
  <si>
    <t>Sanddynemark</t>
  </si>
  <si>
    <t>*Sørlig etablert sanddynemark</t>
  </si>
  <si>
    <t>*Sørlig strandeng</t>
  </si>
  <si>
    <t>Naturtyper - våtmark</t>
  </si>
  <si>
    <t>Sentrisk høgmyr</t>
  </si>
  <si>
    <t>Kystnedbørsmyr</t>
  </si>
  <si>
    <t>*Åpen låglandskildemyr</t>
  </si>
  <si>
    <t>*Grankildeskog</t>
  </si>
  <si>
    <t>*Varmekjær kildelauvskog</t>
  </si>
  <si>
    <t>*Rikere myrflate i låglandet</t>
  </si>
  <si>
    <t>*Rikere myrkantmark i låglandet</t>
  </si>
  <si>
    <t>Naturtyper – Kulturmark og boreal hei</t>
  </si>
  <si>
    <t>Kulturmarkseng</t>
  </si>
  <si>
    <t>Naturtyper - skog</t>
  </si>
  <si>
    <t>Kystgranskog</t>
  </si>
  <si>
    <t>Temperert kystfuruskog</t>
  </si>
  <si>
    <t>Kalkrik bøkeskog</t>
  </si>
  <si>
    <t>Lågurtgrankalkskog</t>
  </si>
  <si>
    <t>Olivinskog</t>
  </si>
  <si>
    <t>Høstingsskog</t>
  </si>
  <si>
    <t>Naturtype - Fjell, rasmark og annen grunnlendt mark</t>
  </si>
  <si>
    <t>Fuglefjell</t>
  </si>
  <si>
    <t>Ravinedal</t>
  </si>
  <si>
    <t>Åpen flomfastmark</t>
  </si>
  <si>
    <t>Fosseberg og fosse-eng</t>
  </si>
  <si>
    <t xml:space="preserve">Grotte </t>
  </si>
  <si>
    <t>Åpen grunnlendt kalk-mark i boreo-nemoral sone</t>
  </si>
  <si>
    <t>Naturtype - Ferskvannssystemer</t>
  </si>
  <si>
    <t>Klar kalkfattig innsjø</t>
  </si>
  <si>
    <t>Klar intermediær innsjø</t>
  </si>
  <si>
    <t>Kalkrike dammer og tjern</t>
  </si>
  <si>
    <t>Kroksjøer, meandere og flomløp</t>
  </si>
  <si>
    <t>Fyll inn hvilke av de 34 naturtypene inkludert i oppdraget arten er knyttet til.</t>
  </si>
  <si>
    <t>Funksjon: Reproduksjon, føde, parring, etc. For planter blir funksjonen 'voksested'</t>
  </si>
  <si>
    <t>Frekvens: Hva er sannsynligheten for å finne arten i gitt naturtype</t>
  </si>
  <si>
    <t>Betydning: ubetydelig, viktig, kritisk</t>
  </si>
  <si>
    <t xml:space="preserve">NiN-type </t>
  </si>
  <si>
    <t>rangert i viktighet for arten</t>
  </si>
  <si>
    <t>Kunnskapshull/Usikkerhet</t>
  </si>
  <si>
    <r>
      <t>Følg Artsdatabanken navnebase, eks.</t>
    </r>
    <r>
      <rPr>
        <i/>
        <sz val="11"/>
        <color theme="1"/>
        <rFont val="Calibri"/>
        <family val="2"/>
        <scheme val="minor"/>
      </rPr>
      <t xml:space="preserve"> Lysiella obtusata</t>
    </r>
    <r>
      <rPr>
        <sz val="11"/>
        <color theme="1"/>
        <rFont val="Calibri"/>
        <family val="2"/>
        <scheme val="minor"/>
      </rPr>
      <t xml:space="preserve"> ssp. </t>
    </r>
    <r>
      <rPr>
        <i/>
        <sz val="11"/>
        <color theme="1"/>
        <rFont val="Calibri"/>
        <family val="2"/>
        <scheme val="minor"/>
      </rPr>
      <t>oligantha</t>
    </r>
    <r>
      <rPr>
        <sz val="11"/>
        <color theme="1"/>
        <rFont val="Calibri"/>
        <family val="2"/>
        <scheme val="minor"/>
      </rPr>
      <t xml:space="preserve"> (Turcz.) Tolm.</t>
    </r>
  </si>
  <si>
    <t>Følg Artsdatabanken navnebase, eks. Sibirnattfiol</t>
  </si>
  <si>
    <t>Følg Artsdatabanken navnebase, eks. (Turcz.) Nevski</t>
  </si>
  <si>
    <r>
      <t xml:space="preserve">Følg Artsdatabanken navnebase, eks. </t>
    </r>
    <r>
      <rPr>
        <i/>
        <sz val="11"/>
        <color theme="1"/>
        <rFont val="Calibri"/>
        <family val="2"/>
        <scheme val="minor"/>
      </rPr>
      <t>Lysiella oligantha</t>
    </r>
  </si>
  <si>
    <t>Estimat basert på rødlista</t>
  </si>
  <si>
    <t>Hvis det er noen, eks. om det er tvil om tilhørighet, variasjon i ploidinivå, hybridisering, etc.</t>
  </si>
  <si>
    <t>Antall år med nåværende status</t>
  </si>
  <si>
    <t>Mål for arten</t>
  </si>
  <si>
    <t>Tidsrom</t>
  </si>
  <si>
    <t>Fra "Uttrekk rødlista", kolonne BM "merknader". Kvaliteten på artens forekomster vurderes for arter vurdert etter B og D, dvs. source-sink, størrelse, viktige populasjoner, etc.</t>
  </si>
  <si>
    <t>Samvirking med andre tiltak</t>
  </si>
  <si>
    <t>Type tiltak (avdempende eller kompenserende)</t>
  </si>
  <si>
    <t>Tiltak (navn på tiltak)</t>
  </si>
  <si>
    <t>Kostnad (Menon fyller inn)</t>
  </si>
  <si>
    <t>Delmål 3</t>
  </si>
  <si>
    <t>Ekspertvurdering</t>
  </si>
  <si>
    <t>Utdypende beskrivelse av påvirkningsfaktor</t>
  </si>
  <si>
    <t>Samspill mellom påvirkningsfaktorer</t>
  </si>
  <si>
    <t>Vurdert av</t>
  </si>
  <si>
    <t>Navn, institusjon</t>
  </si>
  <si>
    <t>eks. Tosenfjorden (Bindal, Nordland)</t>
  </si>
  <si>
    <t>kort vurdering på hvor god kunnskapen er, oppgi bestandstatus for delbestander (dersom dette er relevant) i kolonne for fritekst.</t>
  </si>
  <si>
    <t>Tiltaksanalyse</t>
  </si>
  <si>
    <t>Påvirkningsfaktor</t>
  </si>
  <si>
    <t>Populasjonsegenskap</t>
  </si>
  <si>
    <t>Målsetting per 2035 (hva må til)</t>
  </si>
  <si>
    <t>Nullalternativ per 2035</t>
  </si>
  <si>
    <t>Påvirkningsfaktor 2</t>
  </si>
  <si>
    <t>Om arten</t>
  </si>
  <si>
    <t>1-2 setninger. Skal fungere som en kort intro for arten</t>
  </si>
  <si>
    <t>Økosystemtjenester</t>
  </si>
  <si>
    <t>Endring i forhold til rødliste</t>
  </si>
  <si>
    <t>Hovedmål (rødlistestatus 2035)</t>
  </si>
  <si>
    <t xml:space="preserve">Ned ett nivå på Rødlista fra dagens kategori. For alternative hovedmål, se manual.  </t>
  </si>
  <si>
    <t>Delmål</t>
  </si>
  <si>
    <t>Usikkerhet</t>
  </si>
  <si>
    <t>Tid til arten utgår/endrer status uten tiltak</t>
  </si>
  <si>
    <t>Igangsatte tiltak</t>
  </si>
  <si>
    <t>Nye tiltak</t>
  </si>
  <si>
    <t>Oppsummerende anbefaling</t>
  </si>
  <si>
    <t>Kommentar</t>
  </si>
  <si>
    <t>Anbefalt tiltakspakke</t>
  </si>
  <si>
    <t>Begrunnelse</t>
  </si>
  <si>
    <t>Merk: NiN nederst i arket</t>
  </si>
  <si>
    <t>Dokumentet det henvises til heter Arter rødllisteinformasjon.xlsx</t>
  </si>
  <si>
    <t>Alle påvirkningsfaktorer fra rødlista (hentes fra kolonne G i "Påvirkningsfaktorer per art", rangert i relativ styre, les mer i manualen. Der det åpenbart mangler en påvirkningsfaktor i rødlista må denne føyes til lista. Begrunnelse for hvorfor påvirkningsfaktoren er inkludert oppgis i kolonne for ekpsertvurdering. Dersom en påvirkningsfaktor er lite relevant i dag kommenteres dette også i kolonne for ekpsertvurdering og påvirkningsfaktoren plasseres nederst i tabellen.</t>
  </si>
  <si>
    <t>Rødlistestatus forkortelse</t>
  </si>
  <si>
    <t>Fra "Uttrekk rødlista", kolonne AE inkluderer mørketall, kolonne AC dersom mørketall =1</t>
  </si>
  <si>
    <t>Sibirnattfiol</t>
  </si>
  <si>
    <t>Magni Olsen Kyrkjeeide, NINA</t>
  </si>
  <si>
    <t>mai 2018</t>
  </si>
  <si>
    <t>Lysiella oligantha</t>
  </si>
  <si>
    <t>(Turcz.) Nevski</t>
  </si>
  <si>
    <r>
      <t xml:space="preserve">Lysiella obtusata </t>
    </r>
    <r>
      <rPr>
        <sz val="11"/>
        <color theme="1"/>
        <rFont val="Calibri"/>
        <family val="2"/>
        <scheme val="minor"/>
      </rPr>
      <t xml:space="preserve">ssp. </t>
    </r>
    <r>
      <rPr>
        <i/>
        <sz val="11"/>
        <color theme="1"/>
        <rFont val="Calibri"/>
        <family val="2"/>
        <scheme val="minor"/>
      </rPr>
      <t xml:space="preserve">oligantha </t>
    </r>
    <r>
      <rPr>
        <sz val="11"/>
        <color theme="1"/>
        <rFont val="Calibri"/>
        <family val="2"/>
        <scheme val="minor"/>
      </rPr>
      <t>(Turcz.) Tolm.</t>
    </r>
  </si>
  <si>
    <t>CR</t>
  </si>
  <si>
    <t>EN</t>
  </si>
  <si>
    <t>sterkt truet</t>
  </si>
  <si>
    <t>kritisk truet</t>
  </si>
  <si>
    <t>C2a(i)</t>
  </si>
  <si>
    <t>D1</t>
  </si>
  <si>
    <t>B2a(i)b(ii,iii,iv), D1</t>
  </si>
  <si>
    <t>12</t>
  </si>
  <si>
    <t>Dette er ikke oppgitt</t>
  </si>
  <si>
    <t>&gt;50%</t>
  </si>
  <si>
    <t>&lt;1%</t>
  </si>
  <si>
    <t>54</t>
  </si>
  <si>
    <t>Målselv, Storfjord, Kåfjord, Nordreisa og Kvænangen (Troms), Alta og Porsanger (Finnmark)</t>
  </si>
  <si>
    <t>god</t>
  </si>
  <si>
    <t>Livshistorieegenskaper og populasjonsdynamikk for arten er dårlig kjent.</t>
  </si>
  <si>
    <t>Påvirkning fra stedegne arter &gt; Påvirker habitatet (beite tråkk mm.)</t>
  </si>
  <si>
    <t>Påvirkning på habitat &gt; Habitatpåvirkning - ikke jord- eller skogbruksaktivitet (terrestrisk) &gt; Utbygging/utvinning &gt; Infrastruktur (veier, broer, flyplasser mm.)</t>
  </si>
  <si>
    <t>Høsting &gt; Flora-/faunakriminalitet</t>
  </si>
  <si>
    <t>Påvirkningsfaktor 3</t>
  </si>
  <si>
    <t>Pågående</t>
  </si>
  <si>
    <t>Minoriteten av populasjonen påvirkes (&lt; 50%)</t>
  </si>
  <si>
    <t>Langsom, men signifikant, reduksjon (&lt; 20% over 10 år eller 3 generasjoner)</t>
  </si>
  <si>
    <t>Rask reduksjon (&gt; 20% over 10 år eller 3 generasjoner)</t>
  </si>
  <si>
    <t>Ukjent</t>
  </si>
  <si>
    <t>Arten har historisk sett vært populær blant plantesamlere og blitt høstet hardt i lett tilgjengelige områder.</t>
  </si>
  <si>
    <t>Arten er utsatt for blant annet veiutbygging og den første kjente lokaliteten for Europa ble borte ved omleggingen av E18 i Alta.</t>
  </si>
  <si>
    <t xml:space="preserve">Områder i Nordreisa og Porsanger overbeites av tamrein. </t>
  </si>
  <si>
    <t>Denne antas å ikke være relevant for videre vurderinger, selv om florakriminalitet kan forekomme.</t>
  </si>
  <si>
    <t>VU</t>
  </si>
  <si>
    <t>Sårbar</t>
  </si>
  <si>
    <t>Populasjonsstørrelse</t>
  </si>
  <si>
    <t>Sterkt kalkrik fjell-lynghei</t>
  </si>
  <si>
    <t>Svakt kalkrik fjell-lynghei</t>
  </si>
  <si>
    <t>Voksested</t>
  </si>
  <si>
    <t>avdempende</t>
  </si>
  <si>
    <t>x</t>
  </si>
  <si>
    <t>Kunnskapsinnhenting</t>
  </si>
  <si>
    <t>kompenserende</t>
  </si>
  <si>
    <r>
      <t xml:space="preserve">Alm, T. 2012. Forekomstene av sibirnattfiol </t>
    </r>
    <r>
      <rPr>
        <i/>
        <sz val="11"/>
        <color theme="1"/>
        <rFont val="Calibri"/>
        <family val="2"/>
        <scheme val="minor"/>
      </rPr>
      <t>Lysiella oligantha</t>
    </r>
    <r>
      <rPr>
        <sz val="11"/>
        <color theme="1"/>
        <rFont val="Calibri"/>
        <family val="2"/>
        <scheme val="minor"/>
      </rPr>
      <t xml:space="preserve"> på og rundt Sáhkkobátni i Alta (Finnmark). Blyttia 70: 250-254</t>
    </r>
  </si>
  <si>
    <t>Svakt kalkrik fjell-lavhei</t>
  </si>
  <si>
    <t>Sterkt kalkrik fjell-lavhei</t>
  </si>
  <si>
    <t>Sterkt kalkrik rasmarkeng og -hei</t>
  </si>
  <si>
    <t>T16-C1</t>
  </si>
  <si>
    <t>T3-C-12</t>
  </si>
  <si>
    <t>T3-C-9</t>
  </si>
  <si>
    <t>T3-C-11</t>
  </si>
  <si>
    <t>T3-C-8</t>
  </si>
  <si>
    <t>Egendefinert naturtype</t>
  </si>
  <si>
    <t>Fuktig hei og grasmark på baserik grunn</t>
  </si>
  <si>
    <t>T3-C-10</t>
  </si>
  <si>
    <t>Sterkt kalkrik leside</t>
  </si>
  <si>
    <t>Svakt kalkrik leside</t>
  </si>
  <si>
    <t>T3-C-7</t>
  </si>
  <si>
    <t>Nedre kvartil er anslått til 220 individer.</t>
  </si>
  <si>
    <t>Alm (2012) fant på det meste 15 blomstrende individer på en lokalitet, mens to funn registrert i Artsobservasjoner fra 2015 og 2017 oppgir henholdsvis 50 og 55 blomstrende individer på to forekomster i Nordreisa.</t>
  </si>
  <si>
    <t>Det er relativt mange kjente lokaliteter for arten, men arten har ikke blitt gjenfunnet eller forsøkt gjenfunnet for flere av lokalitetene. Derfor bør kjente lokaliteter oppsøkes. Arten har blitt funnet på nye lokaliteter i Troms de siste årene (Artsobservasjoner).</t>
  </si>
  <si>
    <t>Delbestandene virker generelt å bestå av små områder med få individer, men noen forekomster kan ha så mange som 50 blomstrende individer (Artsobservasjoner). Nordreisa virker å være det område hvor arten opptrer hyppigst og har størst bestander.</t>
  </si>
  <si>
    <t>OBJECTID</t>
  </si>
  <si>
    <t>Institusjo</t>
  </si>
  <si>
    <t>Samling</t>
  </si>
  <si>
    <t>Kategori</t>
  </si>
  <si>
    <t>Vitenskape</t>
  </si>
  <si>
    <t>Autor</t>
  </si>
  <si>
    <t>Norsk_navn</t>
  </si>
  <si>
    <t>Artsgruppe</t>
  </si>
  <si>
    <t>Finner_Sam</t>
  </si>
  <si>
    <t>Funndato</t>
  </si>
  <si>
    <t>Lokalitet</t>
  </si>
  <si>
    <t>Presisjon</t>
  </si>
  <si>
    <t>Kommune</t>
  </si>
  <si>
    <t>Fylke</t>
  </si>
  <si>
    <t>Antall</t>
  </si>
  <si>
    <t>Funnegensk</t>
  </si>
  <si>
    <t>Artsbestem</t>
  </si>
  <si>
    <t>Validert</t>
  </si>
  <si>
    <t>Katalognum</t>
  </si>
  <si>
    <t>Breddegrad</t>
  </si>
  <si>
    <t>Lengdegrad</t>
  </si>
  <si>
    <t>Lst</t>
  </si>
  <si>
    <t>Nord</t>
  </si>
  <si>
    <t>Geometri</t>
  </si>
  <si>
    <t>Art_rang</t>
  </si>
  <si>
    <t>Aktivitet</t>
  </si>
  <si>
    <t>Uspontan</t>
  </si>
  <si>
    <t>Usikker_ar</t>
  </si>
  <si>
    <t>Bildedokum</t>
  </si>
  <si>
    <t>Ikke_funne</t>
  </si>
  <si>
    <t>Ikke_gjenn</t>
  </si>
  <si>
    <t>Endringsda</t>
  </si>
  <si>
    <t>Identifika</t>
  </si>
  <si>
    <t>OccurenceI</t>
  </si>
  <si>
    <t>Datasett_n</t>
  </si>
  <si>
    <t>Notater</t>
  </si>
  <si>
    <t>Habitat</t>
  </si>
  <si>
    <t>Kjbnn</t>
  </si>
  <si>
    <t>Innsamling</t>
  </si>
  <si>
    <t>Intern_dat</t>
  </si>
  <si>
    <t>Felt_id</t>
  </si>
  <si>
    <t>Melemetode</t>
  </si>
  <si>
    <t>Georeferan</t>
  </si>
  <si>
    <t>Preparerin</t>
  </si>
  <si>
    <t>Andre_Kata</t>
  </si>
  <si>
    <t>Relaterte_</t>
  </si>
  <si>
    <t>Type_kobli</t>
  </si>
  <si>
    <t>Typestatus</t>
  </si>
  <si>
    <t>Tidspunkt</t>
  </si>
  <si>
    <t>Maks_hnyde</t>
  </si>
  <si>
    <t>Min_hhyde_</t>
  </si>
  <si>
    <t>Dybde</t>
  </si>
  <si>
    <t>Dynamiske_</t>
  </si>
  <si>
    <t>Nodeid</t>
  </si>
  <si>
    <t>Institus00</t>
  </si>
  <si>
    <t>Samlingsko</t>
  </si>
  <si>
    <t>NTNU-Vitenskapsmuseet</t>
  </si>
  <si>
    <t>vxl hos NTNU-Vitenskapsmuseet</t>
  </si>
  <si>
    <t>Sterkt truet (EN)</t>
  </si>
  <si>
    <t>sibirnattfiol</t>
  </si>
  <si>
    <t>Karplanter</t>
  </si>
  <si>
    <t>Sivertsen, S.; Erlandsen, Å.</t>
  </si>
  <si>
    <t>19760731</t>
  </si>
  <si>
    <t>Locality data withheld</t>
  </si>
  <si>
    <t>61969 m</t>
  </si>
  <si>
    <t>Porsanger – Porsàngu –</t>
  </si>
  <si>
    <t>Finnmark</t>
  </si>
  <si>
    <t xml:space="preserve"> </t>
  </si>
  <si>
    <t>Human Observasjon</t>
  </si>
  <si>
    <t>Nei</t>
  </si>
  <si>
    <t>160/208</t>
  </si>
  <si>
    <t>POINT (877750 7826947)</t>
  </si>
  <si>
    <t>species</t>
  </si>
  <si>
    <t>No</t>
  </si>
  <si>
    <t>max: 0, min: 0</t>
  </si>
  <si>
    <t>TRH</t>
  </si>
  <si>
    <t>vxl</t>
  </si>
  <si>
    <t>Norsk botanisk forening</t>
  </si>
  <si>
    <t>so2-vascular hos Norsk botanisk forening</t>
  </si>
  <si>
    <t>Line Selvaag</t>
  </si>
  <si>
    <t>20030811</t>
  </si>
  <si>
    <t>Nord og vest for Silbacåkka, Porsanger, Fi</t>
  </si>
  <si>
    <t>500 m</t>
  </si>
  <si>
    <t>0</t>
  </si>
  <si>
    <t>1141361</t>
  </si>
  <si>
    <t>POINT (881551 7781966)</t>
  </si>
  <si>
    <t>urn:uuid:920510cb-c7e0-4c3f-9aec-64fddd8ec724</t>
  </si>
  <si>
    <t>Forsvarsbygg</t>
  </si>
  <si>
    <t>En lokalitet med den sjeldne orkideen sibirnattfiol (Platanthera obtusata) har blitt funnet i området, av Torbjørn Alm fra Tromsø Museum. Sibirnattfiol</t>
  </si>
  <si>
    <t>OR</t>
  </si>
  <si>
    <t>NBF/SO-Plants/1750384</t>
  </si>
  <si>
    <t>NBF</t>
  </si>
  <si>
    <t>so2-vascular</t>
  </si>
  <si>
    <t>Naturhistorisk Museum - UiO</t>
  </si>
  <si>
    <t>vxl hos Naturhistorisk Museum - UiO</t>
  </si>
  <si>
    <t>Mejland, Y.</t>
  </si>
  <si>
    <t>19350101</t>
  </si>
  <si>
    <t>EC 06 SØ Molvik; Skjervøy</t>
  </si>
  <si>
    <t>61324 m</t>
  </si>
  <si>
    <t>Nordreisa</t>
  </si>
  <si>
    <t>Troms</t>
  </si>
  <si>
    <t>4941/19</t>
  </si>
  <si>
    <t>POINT (752441 7726916)</t>
  </si>
  <si>
    <t>urn:catalog:O:VXL:4941/199</t>
  </si>
  <si>
    <t>O</t>
  </si>
  <si>
    <t>Bård Haugsrud</t>
  </si>
  <si>
    <t>20070717</t>
  </si>
  <si>
    <t>Javreaivit, Nordreisa, Tr</t>
  </si>
  <si>
    <t>1</t>
  </si>
  <si>
    <t>Ja</t>
  </si>
  <si>
    <t>1146945</t>
  </si>
  <si>
    <t>POINT (742237 7727344)</t>
  </si>
  <si>
    <t>Yes</t>
  </si>
  <si>
    <t>urn:uuid:67ac14f8-e236-41e8-b4c6-d8faf6ee3c3b</t>
  </si>
  <si>
    <t>Validationstatus: Approved Media Quantity: 1 Plants</t>
  </si>
  <si>
    <t>Rasmark</t>
  </si>
  <si>
    <t>NBF/SO-Plants/1881607</t>
  </si>
  <si>
    <t>{"ValidationStatus":"Approved Media"}</t>
  </si>
  <si>
    <t>Anders Breili</t>
  </si>
  <si>
    <t>20150715</t>
  </si>
  <si>
    <t>Sáhkkobátni, Alta, Fi</t>
  </si>
  <si>
    <t>10 m</t>
  </si>
  <si>
    <t>Alta</t>
  </si>
  <si>
    <t>10</t>
  </si>
  <si>
    <t>1289203</t>
  </si>
  <si>
    <t>POINT (808076 7778976)</t>
  </si>
  <si>
    <t>urn:uuid:5f542fc1-dfd6-41b4-83a6-a4a9972da619</t>
  </si>
  <si>
    <t>Dellokalitet 1. 2 blomstrende skudd + 8 vegetative innenfor et 3 x 3 meter stort felt. Validationstatus: Approved Media Quantity: 10 Stems</t>
  </si>
  <si>
    <t>Berg/rasmark</t>
  </si>
  <si>
    <t>6</t>
  </si>
  <si>
    <t>1289206</t>
  </si>
  <si>
    <t>POINT (808101 7778995)</t>
  </si>
  <si>
    <t>urn:uuid:865e1467-73b5-43c5-9a5f-caedd7855617</t>
  </si>
  <si>
    <t>Delokalitet 2. 4 blomstrende skudd + minst 2 vegetative innenfor et 1 x 1,5 meter stort felt. Validationstatus: Approved Media Quantity: 6 Stems</t>
  </si>
  <si>
    <t>Per Marstad, Turid Nakling Kristiansen</t>
  </si>
  <si>
    <t>20140812</t>
  </si>
  <si>
    <t>Javreoaivvit naturreservat, Nordreisa, Tr</t>
  </si>
  <si>
    <t>5 m</t>
  </si>
  <si>
    <t>Belagt funn</t>
  </si>
  <si>
    <t>1140310</t>
  </si>
  <si>
    <t>POINT (744486 7727002)</t>
  </si>
  <si>
    <t>urn:uuid:01ac5246-5cd1-4fa7-8a30-1cf0aef3699c</t>
  </si>
  <si>
    <t>Gjenfunn. Magne Elvestad. Validationstatus: Approved Media</t>
  </si>
  <si>
    <t>Kalkrik rabbe</t>
  </si>
  <si>
    <t>NBF/SO-Plants/2323304</t>
  </si>
  <si>
    <t>Oleif Johnsen</t>
  </si>
  <si>
    <t>20120801</t>
  </si>
  <si>
    <t>RongadalenSN, Nordreisa, Tr</t>
  </si>
  <si>
    <t>25 m</t>
  </si>
  <si>
    <t>7</t>
  </si>
  <si>
    <t>Heggelund, Ivar</t>
  </si>
  <si>
    <t>1310616</t>
  </si>
  <si>
    <t>POINT (738287 7753887)</t>
  </si>
  <si>
    <t>urn:uuid:a4c96660-0b01-4721-b457-07acd9c2c935</t>
  </si>
  <si>
    <t>Validationstatus: Approved Media</t>
  </si>
  <si>
    <t>Oleif Johnsen, Ivar Heggelund, Stein Erik Lunde</t>
  </si>
  <si>
    <t>20150718</t>
  </si>
  <si>
    <t>Olmáivággi, Kåfjord, Tr</t>
  </si>
  <si>
    <t>Gáivuotna – Kåfjord</t>
  </si>
  <si>
    <t>50</t>
  </si>
  <si>
    <t>1394564</t>
  </si>
  <si>
    <t>POINT (721364 7705882)</t>
  </si>
  <si>
    <t>urn:uuid:3b1c0349-d932-45d2-a63b-a0221281dad4</t>
  </si>
  <si>
    <t>20170723</t>
  </si>
  <si>
    <t>Muotkeriidi 230717, Nordreisa, Tr</t>
  </si>
  <si>
    <t>100 m</t>
  </si>
  <si>
    <t>55</t>
  </si>
  <si>
    <t>1780890</t>
  </si>
  <si>
    <t>POINT (740097 7753739)</t>
  </si>
  <si>
    <t>urn:uuid:8d54da5f-e473-4aa8-a918-d8f375414308</t>
  </si>
  <si>
    <t>Muotkeriidi, Nordreisa, Tr</t>
  </si>
  <si>
    <t>1836260</t>
  </si>
  <si>
    <t>urn:uuid:a1e901a0-927e-49c8-b425-f500951480b2</t>
  </si>
  <si>
    <t>Finn Michelsen</t>
  </si>
  <si>
    <t>20010711</t>
  </si>
  <si>
    <t>Javvroaivit, Nordreisa, Tr</t>
  </si>
  <si>
    <t>200 m</t>
  </si>
  <si>
    <t>26</t>
  </si>
  <si>
    <t>1842373</t>
  </si>
  <si>
    <t>POINT (744460 7726997)</t>
  </si>
  <si>
    <t>urn:uuid:05fc639a-5c3a-474f-a1e2-bbbc9bb0fcc4</t>
  </si>
  <si>
    <t>Quantity: 26 Plants</t>
  </si>
  <si>
    <t>Opphørt, kan inntreffe igjen</t>
  </si>
  <si>
    <t>Habitatkvalitet</t>
  </si>
  <si>
    <t>Habitatet for arten har god tilstand</t>
  </si>
  <si>
    <t>Westergaard, K. B. 2007. http://botanikk.no/Steder/Troms/Javreoaivit_naturreservat.html 09.05.2018</t>
  </si>
  <si>
    <t>Tiltak 3</t>
  </si>
  <si>
    <t>85-95%</t>
  </si>
  <si>
    <t>50-75%</t>
  </si>
  <si>
    <t>75-85%</t>
  </si>
  <si>
    <t>Mindre tråkk og beitetrykk kan hindre forekomster fra å gå tapt og også øke mulighetene for å øke antall individer.</t>
  </si>
  <si>
    <t>Det er antakeligvis flere forekomster av arten enn oppgitt i Norsk Rødliste for arter 2015 (Alm 2012), noe som skyldes at arten tidligere var skjermet. Ved å oppsøke kjente forekomster og også kartlegge dårlige kjente områder (Skibotn), vil antakeligvis antallet lokaliteter hvor arten finnes overstige 10. Det er også hensiktsmessig å telle antall reproduserende individer i en slik kartlegging for å undersøke om antallet er &gt;250. Dette bør gjøres over minst to feltsesonger da populasjonsdynamikken for arten er dårlig kjent.</t>
  </si>
  <si>
    <t>1+2</t>
  </si>
  <si>
    <t>Henriksen, S. &amp; Hilmo, O. (red.) 2015. Norsk rødliste for arter 2015. Artsdatabanken, Norge</t>
  </si>
  <si>
    <t>Sibirnattfiol er en orkide med disjunkt utbredelse; de europeiske forekoms-tene finnes i Nord-Norge og i Abisko (Sverige), i tillegg har den forekomster i østlige Asia. Arten vokser på fuktig hei og grasmark på baserik grunn.</t>
  </si>
  <si>
    <t>Den har blitt funnet på 12-15 steder, men siden arten ikke har vært forsøkt gjenfunnet eller forsøkt gjenfunnet uten hell, er antallet lokaliteter inkludert i rødlistevurderingen i 2015 er noe lavt. Nyere funn og gjenfunn tyder på at antall lokaliteter kan ligge over 10 (Alm 2012, Artsobservasjoner).</t>
  </si>
  <si>
    <t>Skibotn er ett område hvor man vet at arten forekommer, men hvor stedsangivelsene er unøyaktige (Alm 2012).</t>
  </si>
  <si>
    <t>95-100%</t>
  </si>
  <si>
    <t>Fylles ut hvis en ikke er i stand til å foreslå tiltak, eller ikke er i stand til å foreslå en tiltakspakke der sannsynligheten for å innfri hovedmålet er større enn 75%</t>
  </si>
  <si>
    <t>I begge tilfeller skal det foreslås, hvis mulig, ett eller flere tiltak/prosjekter. Les mer i manualen.</t>
  </si>
  <si>
    <t>Tiltak/prosjekt</t>
  </si>
  <si>
    <t>Navn</t>
  </si>
  <si>
    <t>Kunnskapshull - kategori</t>
  </si>
  <si>
    <t>Kunnskapshull - beskrivelse</t>
  </si>
  <si>
    <t>Innhold</t>
  </si>
  <si>
    <t>Prosjekt 1</t>
  </si>
  <si>
    <t>Prosjekt 2</t>
  </si>
  <si>
    <t>Usikkerhet kostnad (Menon fyller inn)</t>
  </si>
  <si>
    <t>Generasjonstid</t>
  </si>
  <si>
    <t>Oppgi generasjonstid, hentes fra "Uttrekk rødlista" kolonne U</t>
  </si>
  <si>
    <t>Andre relevante livshistorieegenskaper</t>
  </si>
  <si>
    <t>Skriv kort om livshistorieegenskaper / livshistoriestrategier relevante for arten og for oppfylling av målsetningen; reproduksjon, spredningsevne, Grime strategier etc</t>
  </si>
  <si>
    <t>Beskriv kort artens habitat, habitatkrav, krav til voksested, klimakrav og tilsvarende. "Uttrekk rødlista" kolonne BI</t>
  </si>
  <si>
    <t>Funksjonsområde</t>
  </si>
  <si>
    <r>
      <rPr>
        <b/>
        <sz val="11"/>
        <color rgb="FF000000"/>
        <rFont val="Calibri"/>
        <family val="2"/>
        <scheme val="minor"/>
      </rPr>
      <t>NB! En rad pr. type område</t>
    </r>
    <r>
      <rPr>
        <sz val="11"/>
        <color rgb="FF000000"/>
        <rFont val="Calibri"/>
        <family val="2"/>
        <scheme val="minor"/>
      </rPr>
      <t>. Relevant først og fremst for mobile arter. Funksjonsområder bør, hvis mulig, framstilles i utbredelseskartet for arten.</t>
    </r>
  </si>
  <si>
    <t>Parvise interaksjoner med andre arter</t>
  </si>
  <si>
    <r>
      <rPr>
        <b/>
        <sz val="11"/>
        <color theme="1"/>
        <rFont val="Calibri"/>
        <family val="2"/>
        <scheme val="minor"/>
      </rPr>
      <t>NB! En rad pr. interaksjon.</t>
    </r>
    <r>
      <rPr>
        <sz val="11"/>
        <color theme="1"/>
        <rFont val="Calibri"/>
        <family val="2"/>
        <scheme val="minor"/>
      </rPr>
      <t xml:space="preserve"> Beskriv de viktigste, kjente relasjonene til andre arter. Bruk en rad for hver viktige parvise relasjon. Nevn de andre arten(e) som inngår i relasjonen med den aktuelle arten, og type relasjon.</t>
    </r>
  </si>
  <si>
    <t>Opptak av næringsstoffer og energi</t>
  </si>
  <si>
    <t>Karakteriser arten mht. hvilke energikilder og kilder for næringsstoffer den benytter. Velg en eller flere av følgende kategorier, autotrof organisme, herbivor, karnivor, omnivor, detrivor (detrituseter), saprotrof organisme (ekstern nedbrytning), symbiontisk (f.eks. gjennom mykorrhiza). Lag egen kategori hvis disse ikke er tilstrekkelige for å beskrive arten.</t>
  </si>
  <si>
    <t>Økosystemfunksjon I</t>
  </si>
  <si>
    <t>Angi artens «trofiske funksjon». Velg en eller flere av primærprodusent, primærkonsument, mellompredator, toppredator, nedbryter.</t>
  </si>
  <si>
    <t>Økosystemfunksjon II</t>
  </si>
  <si>
    <t>Angi eventuelt andre økosystemfunksjoner arten fyller, slik som mykorrhiza, pollinasjon, nitrogenfiksering, torvdannelse, betydning for vannhusholdning, substrat/livsmedium for andre organismer, jorddannelse. Lag egen kategori hvis disse ikke er tilstrekkelige til å beskrive arten.</t>
  </si>
  <si>
    <t>Annen betydning</t>
  </si>
  <si>
    <t>Vurder artens eventuelle betydning for naturtyper, landskap, kulturminner, intakthet av økosystemer, osv. Bruk en rad for hver naturtype / landskapstype / type kulturminne …</t>
  </si>
  <si>
    <r>
      <rPr>
        <b/>
        <sz val="11"/>
        <color rgb="FF000000"/>
        <rFont val="Calibri"/>
        <family val="2"/>
        <scheme val="minor"/>
      </rPr>
      <t xml:space="preserve">NB! En rad pr. tjeneste. </t>
    </r>
    <r>
      <rPr>
        <sz val="11"/>
        <color rgb="FF000000"/>
        <rFont val="Calibri"/>
        <family val="2"/>
        <scheme val="minor"/>
      </rPr>
      <t xml:space="preserve">Angi artens økosystemfunksjon og hvilke økosystemtjenester den utfører fordelt på de fire hovedkategoriene </t>
    </r>
  </si>
  <si>
    <t>Dårlig kjent</t>
  </si>
  <si>
    <t>Fuktig, baserikt og åpent.</t>
  </si>
  <si>
    <t>Mutualistiske relasjoner</t>
  </si>
  <si>
    <t>Symbiontisk</t>
  </si>
  <si>
    <t>Primærprodusent</t>
  </si>
  <si>
    <t>Middels kjent</t>
  </si>
  <si>
    <t>Mykorrhiza</t>
  </si>
  <si>
    <t>Mindre viktig</t>
  </si>
  <si>
    <t>Støttende: danner mykorrhiza</t>
  </si>
  <si>
    <t>Regulerende: hindre erosjon og vedlikeholde jordens fruktbarhet</t>
  </si>
  <si>
    <t>Kulturelle: Turisme/rekreasjon</t>
  </si>
  <si>
    <t>Arten ble tidligere oversamlet av ivrige botanikere, og har fortsatt yndet som mål for planteinteresserte.</t>
  </si>
  <si>
    <t>&gt;250</t>
  </si>
  <si>
    <t>&gt;10</t>
  </si>
  <si>
    <t>Det er ikke forventet at det skjer en endring i status før 2050.</t>
  </si>
  <si>
    <t>Hindre slitasje fra tamrein</t>
  </si>
  <si>
    <t>Utbygging og nedbygging av kjente forekomster utgjør en trussel for arten. Antall lokaliteter må sikres for å nå hovedmålet. All utbygging på kjente forekomster må derfor stanses eller unngås i fremtiden. Dette må gjøres for lokaliteter med kjent forekomst av sirbirnattfiol.</t>
  </si>
  <si>
    <t>Tiltakspakke 2</t>
  </si>
  <si>
    <t>Lokaliteter med mye tråkk fra tamrein må identifiseres og sikres mot slitasje. Dette gjelder først og fremst for lokaliteter i Nordreisa og Porsanger.</t>
  </si>
  <si>
    <t>Med bedre kunnskap om kjente forekomster er det ganske sannsynlig at arten kan oppnå hovedmålet uten andre tiltak, men arten er sårbar for stokatiske hendelser fordi bestandene gjerne er små og få.</t>
  </si>
  <si>
    <t>Tiltakskategori</t>
  </si>
  <si>
    <t>Beskrivelse av tiltak</t>
  </si>
  <si>
    <t>Tiltaksinformasjon for kostnadsberegninger</t>
  </si>
  <si>
    <t>Sikkerhet i tiltaksinformasjon</t>
  </si>
  <si>
    <t>Tilleggseffekter (se manual)</t>
  </si>
  <si>
    <t>(Se manual for mer info)</t>
  </si>
  <si>
    <t>(Erstatt teksten i cellene)</t>
  </si>
  <si>
    <t>(Velg fra nedtrekksmeny)</t>
  </si>
  <si>
    <t xml:space="preserve">Truede arter og naturtyper (+ /-) </t>
  </si>
  <si>
    <t>Økosystemtjenester (+ /-)</t>
  </si>
  <si>
    <t>Fremmede arter (+ /-)</t>
  </si>
  <si>
    <t>Andre påvirkninger (+ /-)</t>
  </si>
  <si>
    <t>Tiltak x+1</t>
  </si>
  <si>
    <t>Tiltak x+2</t>
  </si>
  <si>
    <t>Tiltak x+y</t>
  </si>
  <si>
    <t>50-75% måloppnåelse; 75-85% måloppnåelse; 85-95% måloppnåelse; 95-100% måloppnåelse, les mer i manualen</t>
  </si>
  <si>
    <t>75-85% måloppnåelse; 85-95% måloppnåelse; 95-100% måloppnåelse, les mer i manualen.</t>
  </si>
  <si>
    <t>Tiltakspakke 3</t>
  </si>
  <si>
    <t>Bakgrunnsinfo</t>
  </si>
  <si>
    <t>Tiltakstype</t>
  </si>
  <si>
    <t>Eksempel</t>
  </si>
  <si>
    <t>Nødvendig informasjon 1</t>
  </si>
  <si>
    <t>Nødvendig informasjon 2</t>
  </si>
  <si>
    <t>Nødvendig informasjon 3</t>
  </si>
  <si>
    <t>Nødvendig informasjon 4</t>
  </si>
  <si>
    <t>Hindre nedbygging</t>
  </si>
  <si>
    <t>Areal vernes som naturreservat</t>
  </si>
  <si>
    <t>Arealstørrelse nødvendig for tiltaket (dekar)</t>
  </si>
  <si>
    <t>Hva det vernes mot (eks. all nedbygging eller all ferdsel)</t>
  </si>
  <si>
    <t>Omtrentlig lokasjon(er), hvis mulig</t>
  </si>
  <si>
    <t>Evt. andel totalt areal som bevares</t>
  </si>
  <si>
    <t>Begrense aktivitet ved inngjerding</t>
  </si>
  <si>
    <t>Sette opp gjerder for å forhindre beite eller ferdsel</t>
  </si>
  <si>
    <t>Lengde på gjerde (evt. arealstørrelse)</t>
  </si>
  <si>
    <t>Krav til gjerdet (eks. gjerdehøyde, spesielle krav til robusthet, finmasket gitter)</t>
  </si>
  <si>
    <t>Evt. vedlikehold</t>
  </si>
  <si>
    <t>Andre forhold ved lokasjon som kan påvirke tiltakskostnaden (eks. terreng, avstand fra vei)</t>
  </si>
  <si>
    <t>Beite</t>
  </si>
  <si>
    <t>Ekstensivt beite med sau</t>
  </si>
  <si>
    <t>Dyreslag</t>
  </si>
  <si>
    <t>Hvor mange av hvert dyreslag?</t>
  </si>
  <si>
    <t>Frekvens (en gang, årlig, hvert 5. år? Samme behandling hver gang?)</t>
  </si>
  <si>
    <t>Bekjempelse av fremmede arter</t>
  </si>
  <si>
    <t>Bekjempe gravbergknapp og syrin</t>
  </si>
  <si>
    <t>Hvilke fremmede arter?</t>
  </si>
  <si>
    <t>Nærmere beskrivelse av tiltaket (eks. manuell rydding, antall timer per dekar). Evt. referer til spesifikt tiltak i Blaalid (2017)</t>
  </si>
  <si>
    <t>Hogst</t>
  </si>
  <si>
    <t>Plukkhogst eller flathogst</t>
  </si>
  <si>
    <t>Må trærne fjernes eller kan de ligge?</t>
  </si>
  <si>
    <t>Spesielt påkrevd utstyr (eks. tungt maskineri)</t>
  </si>
  <si>
    <t>Skjøtsel</t>
  </si>
  <si>
    <t>Behandle området med ryddesag</t>
  </si>
  <si>
    <t>Må biomassen fjernes eller kan det ligge?</t>
  </si>
  <si>
    <t>Spesielt påkrevd utstyr eller kun manuelt</t>
  </si>
  <si>
    <t>Etablere yngleområder e.l.</t>
  </si>
  <si>
    <t>Grave sandområder til strandmurerbie</t>
  </si>
  <si>
    <t>Beskrivelse i detalj hvordan området må endres</t>
  </si>
  <si>
    <t>Spesielt påkrevd utstyr (eks. gravemaskin)</t>
  </si>
  <si>
    <t>Restaurere</t>
  </si>
  <si>
    <t>Restaurere åpen grunnlendt kalkmark ved å åpne gjengrodde randsoner</t>
  </si>
  <si>
    <t>Arealstørrelse (dekar) eller lengde (km) nødvendig for tiltaket</t>
  </si>
  <si>
    <t>Restaurering av myr</t>
  </si>
  <si>
    <t>Hydrologisk restaurering av myr</t>
  </si>
  <si>
    <t>Arealstørrelse for tiltak (dekar)/ lengde (km)</t>
  </si>
  <si>
    <t>Myrtype</t>
  </si>
  <si>
    <t>Kanalisere ferdsel</t>
  </si>
  <si>
    <t>Stier, gangbaner</t>
  </si>
  <si>
    <t>Lengde gangbane/sti (m)</t>
  </si>
  <si>
    <t>Beskrivelse av konstruksjon (eks. sti, meter gangbane, hvor høyt evt. løftet over terrenget)</t>
  </si>
  <si>
    <t>Kanalisere annen bruk</t>
  </si>
  <si>
    <t>Grillplasser, informasjonstavler og andre installasjoner</t>
  </si>
  <si>
    <t>Antall installasjoner (eks. grillplasser)</t>
  </si>
  <si>
    <t>Beskrivelse av installasjon (type, størrelse, kvaliteter)</t>
  </si>
  <si>
    <t>Jakt</t>
  </si>
  <si>
    <t>Redusere bestanden av rein i et område fra x til y</t>
  </si>
  <si>
    <t>Størrelse på bestand</t>
  </si>
  <si>
    <t>Bestandsmål</t>
  </si>
  <si>
    <t>Ex situ-bevaring</t>
  </si>
  <si>
    <t>Bevare sibirstjerne i botanisk hage og i en frøbank</t>
  </si>
  <si>
    <t>Areal nødvendig for bevaringsbed</t>
  </si>
  <si>
    <t>Antall/mengde frø i frøbank</t>
  </si>
  <si>
    <t>Andre krav til bevaringsbed eller frøbank-oppbevaring</t>
  </si>
  <si>
    <t>Andre tiltak</t>
  </si>
  <si>
    <t>-</t>
  </si>
  <si>
    <t>Så detaljert som mulig der det er relevant for tiltakskostnadene (aktiviteter og konsekvenser). Areal, lengder er ofte viktig, samt frekvens</t>
  </si>
  <si>
    <t>Sikkerhetskategorier</t>
  </si>
  <si>
    <t>0-25%</t>
  </si>
  <si>
    <t>25-50%</t>
  </si>
  <si>
    <t>75-100%</t>
  </si>
  <si>
    <t>Kartlegge forekomster</t>
  </si>
  <si>
    <t>Det må påregnes 2 uker feltarbeid (for to biologer pga sikkerhet i felt) på kjente lokaliteter og 1 ukes søk etter arten i Skibotn (2 biologer). Forarbeid tar ca. 1 uke, tilsvarende 2 uke for etterarbeid. Andre året vil nok omfanget være noe mindre, 2 dager forarbeid, 2 uker felt (to biologer) og 1 uke etterarbeid.</t>
  </si>
  <si>
    <t>Nedbygging</t>
  </si>
  <si>
    <t xml:space="preserve">100-200 dekar med forekomsten i midten må bevares. </t>
  </si>
  <si>
    <t xml:space="preserve">Kjente frekomster som ikke allerede er vernet er: Muotkeriidi og Rogndal i Nordreisa, Olmáivággi i Kåfjord og Sáhkkobánni i Alta, Nordvest for Silbacohkka, Porsanger. Antall lokaliteter som må sikres mot nedbygging og slitasje vil antakeligvis øke etter gjennomføring av tiltak 1. </t>
  </si>
  <si>
    <t>Minimum 600-1200 dekar</t>
  </si>
  <si>
    <t>Påvirkning av tamrein i Porsanger og Nordreisa bør undersøkes og eventuelle forekomster som utsettes for tråkk og/eller høyt beitetrykk må sikres.</t>
  </si>
  <si>
    <t>Sikringen kan foregå med færre dyr, men det finnes ingen litteratur på hvor mye arten tåler.</t>
  </si>
  <si>
    <t>Forekomstene som kan være aktuelle vil kartlegges ved tiltak 1. Tiltak 2 kan da være aktuelt å iverksette for slike forekomster.</t>
  </si>
  <si>
    <t>+</t>
  </si>
  <si>
    <t>Kartlegging av flere forekomster aktuelle for sikring foretas under tiltak 1.</t>
  </si>
  <si>
    <t>Kartlegging av andre arter</t>
  </si>
  <si>
    <t>Kostnadsusikkerhet</t>
  </si>
  <si>
    <t>Svært sikker (75-100%)</t>
  </si>
  <si>
    <t>Ganske sikker (50-75%)</t>
  </si>
  <si>
    <t>Ganske usikker (25-50%)</t>
  </si>
  <si>
    <t>&lt;250</t>
  </si>
  <si>
    <t>Pågående nedgang i kvaliteten på artens habitat</t>
  </si>
  <si>
    <t>I første omgang anbefales det at de kjente lokalitetene med sibirnattfiol oppsøkes på nytt, slik at artens tilstedeværelse kan bekreftes og individantall estimeres. Dette vil alene sannsynligvis føre til at sibirnattfiol kan vurderes til en lavere rødlistekategori. Deretter må minimum 10 lokaliteter med til sammen &gt;250 individer sikres mot fremtidige nedbygging. Ved gjennomføring av tiltak 1 bør der vurderes hvor mye påvirkning tamrein har på delpopulasjonene av sibirnattfiol. Dersom dette har sterk negativ påvirkning bør tiltak 3 iverksettes.</t>
  </si>
  <si>
    <t>Trolig middels til høye kostnader</t>
  </si>
  <si>
    <t>Svært usikker (0-25%)</t>
  </si>
  <si>
    <t>kr 190 000 + kostnader for tiltak 2</t>
  </si>
  <si>
    <t>Økonomisk analyse</t>
  </si>
  <si>
    <r>
      <t xml:space="preserve">Kunnskapsgrunnlag for sibirnattfiol </t>
    </r>
    <r>
      <rPr>
        <i/>
        <sz val="11"/>
        <color theme="1"/>
        <rFont val="Calibri"/>
        <family val="2"/>
        <scheme val="minor"/>
      </rPr>
      <t>Lysiella oligantha</t>
    </r>
    <r>
      <rPr>
        <sz val="11"/>
        <color theme="1"/>
        <rFont val="Calibri"/>
        <family val="2"/>
        <scheme val="minor"/>
      </rPr>
      <t xml:space="preserve"> - Tiltak for å ta vare på trua natur</t>
    </r>
  </si>
  <si>
    <t>Vedlegg 16 til NINA rapport 1626: Aalberg Haugen, I.M. et al. 2019. Tiltak for å ta vare på trua natur. Kunnskapsgrunnlag for 90 trua arter og 33 trua naturtyper. NINA Rapport 1626. Norsk institutt for naturforskning</t>
  </si>
  <si>
    <t>Øyvind Nystad Handberg og Kristin Magnussen, Menon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</si>
</sst>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m\ dd\,\ yyyy\ h:mm:ss\ AM/PM"/>
    <numFmt numFmtId="165" formatCode="&quot;kr&quot;\ #,##0"/>
  </numFmts>
  <fonts count="11" x14ac:knownFonts="1">
    <font>
      <sz val="11"/>
      <color theme="1"/>
      <name val="Calibri"/>
      <family val="2"/>
      <scheme val="minor"/>
    </font>
    <font>
      <b/>
      <sz val="11"/>
      <color theme="1"/>
      <name val="Calibri"/>
      <family val="2"/>
      <scheme val="minor"/>
    </font>
    <font>
      <sz val="11"/>
      <color rgb="FF000000"/>
      <name val="Calibri"/>
      <family val="2"/>
      <scheme val="minor"/>
    </font>
    <font>
      <b/>
      <sz val="11"/>
      <name val="Calibri"/>
      <family val="2"/>
      <scheme val="minor"/>
    </font>
    <font>
      <i/>
      <sz val="11"/>
      <color theme="1"/>
      <name val="Calibri"/>
      <family val="2"/>
      <scheme val="minor"/>
    </font>
    <font>
      <b/>
      <sz val="11"/>
      <color rgb="FF000000"/>
      <name val="Calibri"/>
      <family val="2"/>
      <scheme val="minor"/>
    </font>
    <font>
      <i/>
      <sz val="11"/>
      <color rgb="FF000000"/>
      <name val="Calibri"/>
      <family val="2"/>
      <scheme val="minor"/>
    </font>
    <font>
      <sz val="11"/>
      <name val="Calibri"/>
      <family val="2"/>
    </font>
    <font>
      <sz val="10.5"/>
      <color theme="1"/>
      <name val="Calibri"/>
      <family val="2"/>
      <scheme val="minor"/>
    </font>
    <font>
      <b/>
      <sz val="9"/>
      <color indexed="81"/>
      <name val="Tahoma"/>
      <family val="2"/>
    </font>
    <font>
      <sz val="9"/>
      <color indexed="81"/>
      <name val="Tahoma"/>
      <family val="2"/>
    </font>
  </fonts>
  <fills count="4">
    <fill>
      <patternFill patternType="none"/>
    </fill>
    <fill>
      <patternFill patternType="gray125"/>
    </fill>
    <fill>
      <patternFill patternType="solid">
        <fgColor theme="1"/>
        <bgColor indexed="64"/>
      </patternFill>
    </fill>
    <fill>
      <patternFill patternType="solid">
        <fgColor theme="9" tint="0.79998168889431442"/>
        <bgColor indexed="64"/>
      </patternFill>
    </fill>
  </fills>
  <borders count="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48">
    <xf numFmtId="0" fontId="0" fillId="0" borderId="0" xfId="0"/>
    <xf numFmtId="0" fontId="2" fillId="0" borderId="0" xfId="0" applyFont="1" applyAlignment="1">
      <alignment vertical="center"/>
    </xf>
    <xf numFmtId="0" fontId="1" fillId="0" borderId="0" xfId="0" applyFont="1"/>
    <xf numFmtId="0" fontId="4" fillId="0" borderId="0" xfId="0" applyFont="1"/>
    <xf numFmtId="0" fontId="5" fillId="0" borderId="0" xfId="0" applyFont="1" applyAlignment="1">
      <alignment vertical="center" wrapText="1"/>
    </xf>
    <xf numFmtId="0" fontId="5" fillId="0" borderId="0" xfId="0" applyFont="1" applyAlignment="1">
      <alignment vertical="center"/>
    </xf>
    <xf numFmtId="0" fontId="2" fillId="0" borderId="0" xfId="0" applyFont="1" applyAlignment="1">
      <alignment vertical="center" wrapText="1"/>
    </xf>
    <xf numFmtId="0" fontId="1" fillId="0" borderId="0" xfId="0" applyFont="1" applyAlignment="1">
      <alignment horizontal="left" vertical="top"/>
    </xf>
    <xf numFmtId="0" fontId="5" fillId="0" borderId="0" xfId="0" applyFont="1" applyAlignment="1">
      <alignment horizontal="left" vertical="top" wrapText="1"/>
    </xf>
    <xf numFmtId="0" fontId="0" fillId="2" borderId="0" xfId="0" applyFill="1"/>
    <xf numFmtId="0" fontId="3" fillId="0" borderId="0" xfId="0" applyFont="1"/>
    <xf numFmtId="0" fontId="2" fillId="2" borderId="0" xfId="0" applyFont="1" applyFill="1" applyAlignment="1">
      <alignment vertical="center"/>
    </xf>
    <xf numFmtId="49" fontId="0" fillId="0" borderId="0" xfId="0" applyNumberFormat="1"/>
    <xf numFmtId="49" fontId="2" fillId="0" borderId="0" xfId="0" applyNumberFormat="1" applyFont="1" applyAlignment="1">
      <alignment vertical="center"/>
    </xf>
    <xf numFmtId="0" fontId="1" fillId="2" borderId="0" xfId="0" applyFont="1" applyFill="1"/>
    <xf numFmtId="49" fontId="0" fillId="2" borderId="0" xfId="0" applyNumberFormat="1" applyFill="1"/>
    <xf numFmtId="0" fontId="6" fillId="0" borderId="0" xfId="0" applyFont="1" applyAlignment="1">
      <alignment vertical="center"/>
    </xf>
    <xf numFmtId="0" fontId="0" fillId="0" borderId="0" xfId="0" applyAlignment="1">
      <alignment vertical="center"/>
    </xf>
    <xf numFmtId="49" fontId="2" fillId="0" borderId="0" xfId="0" applyNumberFormat="1" applyFont="1" applyAlignment="1">
      <alignment horizontal="left" vertical="center"/>
    </xf>
    <xf numFmtId="0" fontId="1" fillId="0" borderId="0" xfId="0" applyFont="1" applyAlignment="1">
      <alignment vertical="center"/>
    </xf>
    <xf numFmtId="164" fontId="7" fillId="0" borderId="0" xfId="0" applyNumberFormat="1" applyFont="1"/>
    <xf numFmtId="164" fontId="0" fillId="0" borderId="0" xfId="0" applyNumberFormat="1"/>
    <xf numFmtId="0" fontId="8" fillId="0" borderId="0" xfId="0" applyFont="1" applyAlignment="1">
      <alignment vertical="center"/>
    </xf>
    <xf numFmtId="49" fontId="0" fillId="3" borderId="0" xfId="0" applyNumberFormat="1" applyFill="1"/>
    <xf numFmtId="0" fontId="0" fillId="3" borderId="0" xfId="0" applyFill="1"/>
    <xf numFmtId="49" fontId="2" fillId="3" borderId="0" xfId="0" applyNumberFormat="1" applyFont="1" applyFill="1"/>
    <xf numFmtId="0" fontId="1" fillId="3" borderId="0" xfId="0" applyFont="1" applyFill="1"/>
    <xf numFmtId="0" fontId="1" fillId="0" borderId="1" xfId="0" applyFont="1" applyBorder="1" applyProtection="1">
      <protection hidden="1"/>
    </xf>
    <xf numFmtId="0" fontId="0" fillId="0" borderId="2" xfId="0" applyBorder="1" applyProtection="1">
      <protection hidden="1"/>
    </xf>
    <xf numFmtId="0" fontId="0" fillId="0" borderId="3" xfId="0" applyBorder="1" applyProtection="1">
      <protection hidden="1"/>
    </xf>
    <xf numFmtId="0" fontId="1" fillId="0" borderId="4" xfId="0" applyFont="1" applyBorder="1" applyProtection="1">
      <protection hidden="1"/>
    </xf>
    <xf numFmtId="0" fontId="1" fillId="0" borderId="0" xfId="0" applyFont="1" applyProtection="1">
      <protection hidden="1"/>
    </xf>
    <xf numFmtId="0" fontId="1" fillId="0" borderId="5" xfId="0" applyFont="1" applyBorder="1" applyProtection="1">
      <protection hidden="1"/>
    </xf>
    <xf numFmtId="0" fontId="0" fillId="0" borderId="4" xfId="0" applyBorder="1" applyProtection="1">
      <protection hidden="1"/>
    </xf>
    <xf numFmtId="0" fontId="0" fillId="0" borderId="0" xfId="0" applyProtection="1">
      <protection hidden="1"/>
    </xf>
    <xf numFmtId="0" fontId="0" fillId="0" borderId="5" xfId="0" applyBorder="1" applyProtection="1">
      <protection hidden="1"/>
    </xf>
    <xf numFmtId="0" fontId="0" fillId="0" borderId="6" xfId="0" applyBorder="1" applyProtection="1">
      <protection hidden="1"/>
    </xf>
    <xf numFmtId="0" fontId="0" fillId="0" borderId="7" xfId="0" applyBorder="1" applyProtection="1">
      <protection hidden="1"/>
    </xf>
    <xf numFmtId="0" fontId="0" fillId="0" borderId="8" xfId="0" applyBorder="1" applyProtection="1">
      <protection hidden="1"/>
    </xf>
    <xf numFmtId="0" fontId="1" fillId="0" borderId="0" xfId="0" applyFont="1" applyAlignment="1">
      <alignment wrapText="1"/>
    </xf>
    <xf numFmtId="0" fontId="0" fillId="0" borderId="0" xfId="0" applyAlignment="1">
      <alignment wrapText="1"/>
    </xf>
    <xf numFmtId="0" fontId="0" fillId="0" borderId="0" xfId="0" applyAlignment="1" applyProtection="1">
      <alignment vertical="top" wrapText="1"/>
      <protection hidden="1"/>
    </xf>
    <xf numFmtId="165" fontId="0" fillId="0" borderId="0" xfId="0" applyNumberFormat="1"/>
    <xf numFmtId="0" fontId="0" fillId="0" borderId="0" xfId="0" applyAlignment="1" applyProtection="1">
      <alignment wrapText="1"/>
      <protection hidden="1"/>
    </xf>
    <xf numFmtId="0" fontId="0" fillId="0" borderId="0" xfId="0" applyAlignment="1">
      <alignment horizontal="right"/>
    </xf>
    <xf numFmtId="0" fontId="8" fillId="3" borderId="0" xfId="0" applyFont="1" applyFill="1"/>
    <xf numFmtId="165" fontId="0" fillId="3" borderId="0" xfId="0" applyNumberFormat="1" applyFill="1" applyAlignment="1">
      <alignment wrapText="1"/>
    </xf>
    <xf numFmtId="0" fontId="1"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menonbusinesseconomics-my.sharepoint.com/personal/oyvind_menon_no/Documents/Kostnadsberegning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ltakskostnader"/>
      <sheetName val="Priser og antagelser"/>
    </sheetNames>
    <sheetDataSet>
      <sheetData sheetId="0"/>
      <sheetData sheetId="1">
        <row r="19">
          <cell r="C19">
            <v>0.04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72"/>
  <sheetViews>
    <sheetView tabSelected="1" workbookViewId="0">
      <selection activeCell="C6" sqref="C6"/>
    </sheetView>
  </sheetViews>
  <sheetFormatPr defaultRowHeight="15" x14ac:dyDescent="0.25"/>
  <cols>
    <col min="1" max="1" width="21.7109375" customWidth="1"/>
    <col min="2" max="2" width="35.28515625" customWidth="1"/>
    <col min="3" max="3" width="39.85546875" customWidth="1"/>
    <col min="4" max="4" width="19.140625" customWidth="1"/>
    <col min="5" max="5" width="29.140625" customWidth="1"/>
    <col min="6" max="6" width="27.42578125" customWidth="1"/>
    <col min="7" max="7" width="25.28515625" bestFit="1" customWidth="1"/>
    <col min="8" max="8" width="32.28515625" customWidth="1"/>
    <col min="9" max="9" width="18.7109375" customWidth="1"/>
    <col min="10" max="10" width="11.140625" customWidth="1"/>
  </cols>
  <sheetData>
    <row r="1" spans="1:8" x14ac:dyDescent="0.25">
      <c r="A1" t="s">
        <v>573</v>
      </c>
    </row>
    <row r="2" spans="1:8" x14ac:dyDescent="0.25">
      <c r="A2" t="s">
        <v>574</v>
      </c>
    </row>
    <row r="3" spans="1:8" x14ac:dyDescent="0.25">
      <c r="B3" s="3" t="s">
        <v>148</v>
      </c>
      <c r="H3" s="3"/>
    </row>
    <row r="4" spans="1:8" x14ac:dyDescent="0.25">
      <c r="A4" s="2" t="s">
        <v>40</v>
      </c>
      <c r="B4" s="2" t="s">
        <v>39</v>
      </c>
      <c r="C4" s="2" t="s">
        <v>9</v>
      </c>
      <c r="D4" s="2" t="s">
        <v>103</v>
      </c>
      <c r="E4" s="2" t="s">
        <v>10</v>
      </c>
      <c r="G4" s="2"/>
    </row>
    <row r="5" spans="1:8" x14ac:dyDescent="0.25">
      <c r="A5" s="2" t="s">
        <v>122</v>
      </c>
      <c r="B5" t="s">
        <v>123</v>
      </c>
      <c r="C5" s="12" t="s">
        <v>153</v>
      </c>
      <c r="D5" s="14"/>
      <c r="G5" s="2"/>
    </row>
    <row r="6" spans="1:8" x14ac:dyDescent="0.25">
      <c r="A6" s="2" t="s">
        <v>572</v>
      </c>
      <c r="B6" t="s">
        <v>123</v>
      </c>
      <c r="C6" t="s">
        <v>575</v>
      </c>
      <c r="D6" s="14"/>
      <c r="G6" s="2"/>
    </row>
    <row r="7" spans="1:8" x14ac:dyDescent="0.25">
      <c r="A7" s="2" t="s">
        <v>3</v>
      </c>
      <c r="B7" t="s">
        <v>42</v>
      </c>
      <c r="C7" s="12" t="s">
        <v>154</v>
      </c>
      <c r="D7" s="9"/>
    </row>
    <row r="8" spans="1:8" x14ac:dyDescent="0.25">
      <c r="A8" s="2" t="s">
        <v>4</v>
      </c>
      <c r="B8" t="s">
        <v>105</v>
      </c>
      <c r="C8" t="s">
        <v>152</v>
      </c>
      <c r="D8" s="9"/>
    </row>
    <row r="9" spans="1:8" x14ac:dyDescent="0.25">
      <c r="A9" s="2" t="s">
        <v>0</v>
      </c>
      <c r="B9" t="s">
        <v>107</v>
      </c>
      <c r="C9" s="3" t="s">
        <v>155</v>
      </c>
      <c r="D9" s="9"/>
    </row>
    <row r="10" spans="1:8" x14ac:dyDescent="0.25">
      <c r="A10" s="2" t="s">
        <v>1</v>
      </c>
      <c r="B10" t="s">
        <v>106</v>
      </c>
      <c r="C10" t="s">
        <v>156</v>
      </c>
      <c r="D10" s="9"/>
    </row>
    <row r="11" spans="1:8" x14ac:dyDescent="0.25">
      <c r="A11" s="2" t="s">
        <v>2</v>
      </c>
      <c r="B11" t="s">
        <v>104</v>
      </c>
      <c r="C11" s="3" t="s">
        <v>157</v>
      </c>
      <c r="D11" s="9"/>
    </row>
    <row r="12" spans="1:8" x14ac:dyDescent="0.25">
      <c r="A12" s="2" t="s">
        <v>41</v>
      </c>
      <c r="B12" t="s">
        <v>109</v>
      </c>
      <c r="C12" s="12"/>
    </row>
    <row r="13" spans="1:8" x14ac:dyDescent="0.25">
      <c r="A13" s="2" t="s">
        <v>132</v>
      </c>
      <c r="B13" t="s">
        <v>133</v>
      </c>
      <c r="C13" s="12" t="s">
        <v>409</v>
      </c>
      <c r="D13" s="9"/>
    </row>
    <row r="14" spans="1:8" x14ac:dyDescent="0.25">
      <c r="A14" s="5" t="s">
        <v>13</v>
      </c>
      <c r="B14" s="1" t="s">
        <v>43</v>
      </c>
      <c r="C14" s="13" t="s">
        <v>158</v>
      </c>
      <c r="D14" s="11"/>
    </row>
    <row r="15" spans="1:8" x14ac:dyDescent="0.25">
      <c r="A15" s="5" t="s">
        <v>14</v>
      </c>
      <c r="B15" s="1" t="s">
        <v>44</v>
      </c>
      <c r="C15" s="13" t="s">
        <v>161</v>
      </c>
      <c r="D15" s="11"/>
    </row>
    <row r="16" spans="1:8" x14ac:dyDescent="0.25">
      <c r="A16" s="5" t="s">
        <v>22</v>
      </c>
      <c r="B16" s="1" t="s">
        <v>45</v>
      </c>
      <c r="C16" t="s">
        <v>162</v>
      </c>
      <c r="D16" s="11"/>
    </row>
    <row r="17" spans="1:8" x14ac:dyDescent="0.25">
      <c r="A17" s="5" t="s">
        <v>15</v>
      </c>
      <c r="B17" s="1" t="s">
        <v>43</v>
      </c>
      <c r="C17" s="13" t="s">
        <v>159</v>
      </c>
      <c r="D17" s="11"/>
    </row>
    <row r="18" spans="1:8" x14ac:dyDescent="0.25">
      <c r="A18" s="5" t="s">
        <v>16</v>
      </c>
      <c r="B18" s="1" t="s">
        <v>44</v>
      </c>
      <c r="C18" s="13" t="s">
        <v>160</v>
      </c>
      <c r="D18" s="11"/>
    </row>
    <row r="19" spans="1:8" x14ac:dyDescent="0.25">
      <c r="A19" s="5" t="s">
        <v>23</v>
      </c>
      <c r="B19" s="1" t="s">
        <v>46</v>
      </c>
      <c r="C19" s="13" t="s">
        <v>163</v>
      </c>
      <c r="D19" s="11"/>
    </row>
    <row r="20" spans="1:8" x14ac:dyDescent="0.25">
      <c r="A20" s="5" t="s">
        <v>17</v>
      </c>
      <c r="B20" s="1" t="s">
        <v>43</v>
      </c>
      <c r="C20" s="13" t="s">
        <v>159</v>
      </c>
      <c r="D20" s="11"/>
    </row>
    <row r="21" spans="1:8" x14ac:dyDescent="0.25">
      <c r="A21" s="5" t="s">
        <v>18</v>
      </c>
      <c r="B21" s="1" t="s">
        <v>44</v>
      </c>
      <c r="C21" s="13" t="s">
        <v>160</v>
      </c>
      <c r="D21" s="11"/>
    </row>
    <row r="22" spans="1:8" x14ac:dyDescent="0.25">
      <c r="A22" s="5" t="s">
        <v>24</v>
      </c>
      <c r="B22" s="1" t="s">
        <v>47</v>
      </c>
      <c r="C22" s="13" t="s">
        <v>164</v>
      </c>
      <c r="D22" s="11"/>
    </row>
    <row r="23" spans="1:8" x14ac:dyDescent="0.25">
      <c r="A23" s="5" t="s">
        <v>110</v>
      </c>
      <c r="B23" s="1"/>
      <c r="C23" s="13" t="s">
        <v>165</v>
      </c>
      <c r="D23" s="11"/>
    </row>
    <row r="24" spans="1:8" x14ac:dyDescent="0.25">
      <c r="A24" s="5" t="s">
        <v>49</v>
      </c>
      <c r="B24" s="1" t="s">
        <v>50</v>
      </c>
      <c r="C24" s="13"/>
      <c r="D24" s="11"/>
      <c r="E24" t="s">
        <v>166</v>
      </c>
    </row>
    <row r="25" spans="1:8" x14ac:dyDescent="0.25">
      <c r="A25" s="2" t="s">
        <v>5</v>
      </c>
      <c r="B25" s="1" t="s">
        <v>151</v>
      </c>
      <c r="C25" s="12" t="s">
        <v>211</v>
      </c>
      <c r="D25" s="9"/>
      <c r="E25" t="s">
        <v>212</v>
      </c>
    </row>
    <row r="26" spans="1:8" x14ac:dyDescent="0.25">
      <c r="A26" s="2" t="s">
        <v>8</v>
      </c>
      <c r="B26" s="1" t="s">
        <v>113</v>
      </c>
      <c r="C26" s="12" t="s">
        <v>344</v>
      </c>
      <c r="D26" s="9"/>
      <c r="E26" t="s">
        <v>410</v>
      </c>
      <c r="G26" s="2"/>
      <c r="H26" s="3"/>
    </row>
    <row r="27" spans="1:8" x14ac:dyDescent="0.25">
      <c r="A27" s="2" t="s">
        <v>11</v>
      </c>
      <c r="B27" s="1" t="s">
        <v>48</v>
      </c>
      <c r="C27" s="12" t="s">
        <v>169</v>
      </c>
      <c r="D27" s="9"/>
    </row>
    <row r="28" spans="1:8" x14ac:dyDescent="0.25">
      <c r="A28" s="2" t="s">
        <v>12</v>
      </c>
      <c r="B28" s="1" t="s">
        <v>124</v>
      </c>
      <c r="C28" s="12" t="s">
        <v>170</v>
      </c>
      <c r="D28" s="9"/>
    </row>
    <row r="29" spans="1:8" x14ac:dyDescent="0.25">
      <c r="A29" s="2" t="s">
        <v>36</v>
      </c>
      <c r="B29" s="1" t="s">
        <v>125</v>
      </c>
      <c r="C29" s="12" t="s">
        <v>171</v>
      </c>
      <c r="D29" t="s">
        <v>213</v>
      </c>
      <c r="E29" t="s">
        <v>214</v>
      </c>
    </row>
    <row r="30" spans="1:8" x14ac:dyDescent="0.25">
      <c r="A30" s="2" t="s">
        <v>53</v>
      </c>
      <c r="B30" s="1" t="s">
        <v>54</v>
      </c>
      <c r="C30" s="15"/>
      <c r="D30" t="s">
        <v>411</v>
      </c>
    </row>
    <row r="31" spans="1:8" x14ac:dyDescent="0.25">
      <c r="A31" s="2" t="s">
        <v>6</v>
      </c>
      <c r="B31" s="1" t="s">
        <v>51</v>
      </c>
      <c r="C31" s="12" t="s">
        <v>168</v>
      </c>
      <c r="D31" s="9"/>
    </row>
    <row r="32" spans="1:8" x14ac:dyDescent="0.25">
      <c r="A32" s="2" t="s">
        <v>7</v>
      </c>
      <c r="B32" s="1" t="s">
        <v>52</v>
      </c>
      <c r="C32" s="12" t="s">
        <v>167</v>
      </c>
      <c r="D32" s="9"/>
    </row>
    <row r="34" spans="1:5" x14ac:dyDescent="0.25">
      <c r="A34" s="2" t="s">
        <v>423</v>
      </c>
      <c r="B34" s="1" t="s">
        <v>424</v>
      </c>
      <c r="C34" s="23" t="s">
        <v>338</v>
      </c>
      <c r="D34" s="24" t="s">
        <v>441</v>
      </c>
      <c r="E34" s="24"/>
    </row>
    <row r="35" spans="1:5" x14ac:dyDescent="0.25">
      <c r="A35" s="2" t="s">
        <v>425</v>
      </c>
      <c r="B35" s="1" t="s">
        <v>426</v>
      </c>
      <c r="C35" s="25"/>
      <c r="D35" t="s">
        <v>441</v>
      </c>
      <c r="E35" t="s">
        <v>172</v>
      </c>
    </row>
    <row r="36" spans="1:5" x14ac:dyDescent="0.25">
      <c r="A36" s="2" t="s">
        <v>251</v>
      </c>
      <c r="B36" s="1" t="s">
        <v>427</v>
      </c>
      <c r="C36" s="25" t="s">
        <v>442</v>
      </c>
      <c r="D36" s="24" t="s">
        <v>441</v>
      </c>
      <c r="E36" s="24"/>
    </row>
    <row r="37" spans="1:5" x14ac:dyDescent="0.25">
      <c r="A37" s="2" t="s">
        <v>428</v>
      </c>
      <c r="B37" s="1" t="s">
        <v>429</v>
      </c>
      <c r="C37" s="25"/>
      <c r="D37" s="24"/>
      <c r="E37" s="24"/>
    </row>
    <row r="38" spans="1:5" x14ac:dyDescent="0.25">
      <c r="A38" s="2" t="s">
        <v>430</v>
      </c>
      <c r="B38" t="s">
        <v>431</v>
      </c>
      <c r="C38" s="25" t="s">
        <v>443</v>
      </c>
      <c r="D38" s="24" t="s">
        <v>441</v>
      </c>
      <c r="E38" s="24"/>
    </row>
    <row r="39" spans="1:5" x14ac:dyDescent="0.25">
      <c r="A39" s="2" t="s">
        <v>432</v>
      </c>
      <c r="B39" s="1" t="s">
        <v>433</v>
      </c>
      <c r="C39" s="25" t="s">
        <v>444</v>
      </c>
      <c r="D39" s="24"/>
      <c r="E39" s="24"/>
    </row>
    <row r="40" spans="1:5" x14ac:dyDescent="0.25">
      <c r="A40" s="2" t="s">
        <v>434</v>
      </c>
      <c r="B40" s="1" t="s">
        <v>435</v>
      </c>
      <c r="C40" s="25" t="s">
        <v>445</v>
      </c>
      <c r="D40" s="24" t="s">
        <v>446</v>
      </c>
      <c r="E40" s="24"/>
    </row>
    <row r="41" spans="1:5" x14ac:dyDescent="0.25">
      <c r="A41" s="2" t="s">
        <v>436</v>
      </c>
      <c r="B41" s="1" t="s">
        <v>437</v>
      </c>
      <c r="C41" s="25" t="s">
        <v>447</v>
      </c>
      <c r="D41" s="24" t="s">
        <v>441</v>
      </c>
      <c r="E41" s="24" t="s">
        <v>448</v>
      </c>
    </row>
    <row r="42" spans="1:5" x14ac:dyDescent="0.25">
      <c r="A42" s="2" t="s">
        <v>438</v>
      </c>
      <c r="B42" s="1" t="s">
        <v>439</v>
      </c>
      <c r="C42" s="25"/>
      <c r="D42" s="24"/>
      <c r="E42" s="24"/>
    </row>
    <row r="43" spans="1:5" x14ac:dyDescent="0.25">
      <c r="A43" s="2" t="s">
        <v>134</v>
      </c>
      <c r="B43" s="1" t="s">
        <v>440</v>
      </c>
      <c r="C43" s="25" t="s">
        <v>449</v>
      </c>
      <c r="D43" s="24" t="s">
        <v>441</v>
      </c>
      <c r="E43" s="24"/>
    </row>
    <row r="44" spans="1:5" x14ac:dyDescent="0.25">
      <c r="A44" s="2" t="s">
        <v>134</v>
      </c>
      <c r="B44" s="1" t="s">
        <v>440</v>
      </c>
      <c r="C44" s="25" t="s">
        <v>450</v>
      </c>
      <c r="D44" s="24" t="s">
        <v>441</v>
      </c>
      <c r="E44" s="24"/>
    </row>
    <row r="45" spans="1:5" x14ac:dyDescent="0.25">
      <c r="A45" s="2" t="s">
        <v>134</v>
      </c>
      <c r="B45" s="1" t="s">
        <v>440</v>
      </c>
      <c r="C45" s="25" t="s">
        <v>451</v>
      </c>
      <c r="D45" s="24" t="s">
        <v>446</v>
      </c>
      <c r="E45" s="24" t="s">
        <v>452</v>
      </c>
    </row>
    <row r="47" spans="1:5" x14ac:dyDescent="0.25">
      <c r="B47" s="1"/>
    </row>
    <row r="48" spans="1:5" x14ac:dyDescent="0.25">
      <c r="B48" s="3" t="s">
        <v>149</v>
      </c>
    </row>
    <row r="49" spans="1:8" x14ac:dyDescent="0.25">
      <c r="B49" s="2" t="s">
        <v>21</v>
      </c>
      <c r="C49" s="2" t="s">
        <v>120</v>
      </c>
      <c r="D49" s="2" t="s">
        <v>112</v>
      </c>
      <c r="E49" s="2" t="s">
        <v>37</v>
      </c>
      <c r="F49" s="2" t="s">
        <v>38</v>
      </c>
      <c r="G49" s="2" t="s">
        <v>135</v>
      </c>
      <c r="H49" s="2" t="s">
        <v>119</v>
      </c>
    </row>
    <row r="50" spans="1:8" x14ac:dyDescent="0.25">
      <c r="A50" s="2" t="s">
        <v>28</v>
      </c>
      <c r="B50" t="s">
        <v>174</v>
      </c>
      <c r="C50" t="s">
        <v>183</v>
      </c>
      <c r="D50" t="s">
        <v>177</v>
      </c>
      <c r="E50" t="s">
        <v>178</v>
      </c>
      <c r="F50" t="s">
        <v>180</v>
      </c>
    </row>
    <row r="51" spans="1:8" x14ac:dyDescent="0.25">
      <c r="A51" s="2" t="s">
        <v>131</v>
      </c>
      <c r="B51" t="s">
        <v>173</v>
      </c>
      <c r="C51" t="s">
        <v>184</v>
      </c>
      <c r="D51" t="s">
        <v>177</v>
      </c>
      <c r="E51" t="s">
        <v>178</v>
      </c>
      <c r="F51" t="s">
        <v>179</v>
      </c>
    </row>
    <row r="52" spans="1:8" x14ac:dyDescent="0.25">
      <c r="A52" s="2" t="s">
        <v>176</v>
      </c>
      <c r="B52" t="s">
        <v>175</v>
      </c>
      <c r="C52" t="s">
        <v>182</v>
      </c>
      <c r="D52" t="s">
        <v>397</v>
      </c>
      <c r="E52" t="s">
        <v>178</v>
      </c>
      <c r="F52" t="s">
        <v>181</v>
      </c>
      <c r="H52" t="s">
        <v>185</v>
      </c>
    </row>
    <row r="56" spans="1:8" x14ac:dyDescent="0.25">
      <c r="A56" s="2" t="s">
        <v>121</v>
      </c>
    </row>
    <row r="57" spans="1:8" x14ac:dyDescent="0.25">
      <c r="A57" s="2"/>
    </row>
    <row r="58" spans="1:8" x14ac:dyDescent="0.25">
      <c r="A58" s="2"/>
    </row>
    <row r="59" spans="1:8" x14ac:dyDescent="0.25">
      <c r="A59" s="3" t="s">
        <v>137</v>
      </c>
    </row>
    <row r="60" spans="1:8" x14ac:dyDescent="0.25">
      <c r="A60" s="2" t="s">
        <v>136</v>
      </c>
      <c r="B60" s="2" t="s">
        <v>150</v>
      </c>
      <c r="C60" s="2" t="s">
        <v>119</v>
      </c>
    </row>
    <row r="61" spans="1:8" x14ac:dyDescent="0.25">
      <c r="A61" t="s">
        <v>187</v>
      </c>
      <c r="B61" t="s">
        <v>186</v>
      </c>
      <c r="C61" t="s">
        <v>460</v>
      </c>
    </row>
    <row r="63" spans="1:8" x14ac:dyDescent="0.25">
      <c r="A63" s="2" t="s">
        <v>138</v>
      </c>
    </row>
    <row r="64" spans="1:8" x14ac:dyDescent="0.25">
      <c r="A64" s="2" t="s">
        <v>111</v>
      </c>
      <c r="B64" s="2" t="s">
        <v>128</v>
      </c>
      <c r="C64" s="2" t="s">
        <v>129</v>
      </c>
      <c r="D64" s="2" t="s">
        <v>130</v>
      </c>
      <c r="E64" s="2" t="s">
        <v>119</v>
      </c>
    </row>
    <row r="65" spans="1:4" x14ac:dyDescent="0.25">
      <c r="A65" s="2" t="s">
        <v>29</v>
      </c>
      <c r="B65" t="s">
        <v>188</v>
      </c>
      <c r="C65" t="s">
        <v>453</v>
      </c>
      <c r="D65" t="s">
        <v>566</v>
      </c>
    </row>
    <row r="66" spans="1:4" x14ac:dyDescent="0.25">
      <c r="A66" s="2" t="s">
        <v>30</v>
      </c>
      <c r="B66" t="s">
        <v>8</v>
      </c>
      <c r="C66" t="s">
        <v>454</v>
      </c>
      <c r="D66" t="s">
        <v>454</v>
      </c>
    </row>
    <row r="67" spans="1:4" x14ac:dyDescent="0.25">
      <c r="A67" s="2" t="s">
        <v>118</v>
      </c>
      <c r="B67" t="s">
        <v>398</v>
      </c>
      <c r="C67" t="s">
        <v>399</v>
      </c>
      <c r="D67" t="s">
        <v>567</v>
      </c>
    </row>
    <row r="70" spans="1:4" x14ac:dyDescent="0.25">
      <c r="A70" s="16" t="s">
        <v>108</v>
      </c>
    </row>
    <row r="71" spans="1:4" x14ac:dyDescent="0.25">
      <c r="A71" s="2" t="s">
        <v>140</v>
      </c>
      <c r="B71" s="2" t="s">
        <v>139</v>
      </c>
    </row>
    <row r="72" spans="1:4" x14ac:dyDescent="0.25">
      <c r="A72" t="s">
        <v>455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60"/>
  <sheetViews>
    <sheetView topLeftCell="A36" workbookViewId="0">
      <selection activeCell="A60" sqref="A60"/>
    </sheetView>
  </sheetViews>
  <sheetFormatPr defaultRowHeight="15" x14ac:dyDescent="0.25"/>
  <cols>
    <col min="1" max="1" width="50" customWidth="1"/>
    <col min="2" max="3" width="16" customWidth="1"/>
    <col min="4" max="4" width="34.28515625" bestFit="1" customWidth="1"/>
    <col min="5" max="5" width="16" customWidth="1"/>
  </cols>
  <sheetData>
    <row r="1" spans="1:4" x14ac:dyDescent="0.25">
      <c r="A1" t="s">
        <v>97</v>
      </c>
    </row>
    <row r="2" spans="1:4" x14ac:dyDescent="0.25">
      <c r="A2" t="s">
        <v>98</v>
      </c>
    </row>
    <row r="3" spans="1:4" x14ac:dyDescent="0.25">
      <c r="A3" t="s">
        <v>99</v>
      </c>
    </row>
    <row r="4" spans="1:4" x14ac:dyDescent="0.25">
      <c r="A4" t="s">
        <v>100</v>
      </c>
    </row>
    <row r="5" spans="1:4" x14ac:dyDescent="0.25">
      <c r="A5" s="3" t="s">
        <v>147</v>
      </c>
    </row>
    <row r="7" spans="1:4" ht="15" customHeight="1" x14ac:dyDescent="0.25">
      <c r="A7" s="4" t="s">
        <v>4</v>
      </c>
      <c r="B7" s="4" t="s">
        <v>19</v>
      </c>
      <c r="C7" s="4" t="s">
        <v>55</v>
      </c>
      <c r="D7" s="4" t="s">
        <v>56</v>
      </c>
    </row>
    <row r="8" spans="1:4" ht="15" customHeight="1" x14ac:dyDescent="0.25">
      <c r="A8" s="5" t="s">
        <v>57</v>
      </c>
      <c r="B8" s="5"/>
      <c r="C8" s="4"/>
      <c r="D8" s="4"/>
    </row>
    <row r="9" spans="1:4" ht="15" customHeight="1" x14ac:dyDescent="0.25">
      <c r="A9" s="6" t="s">
        <v>58</v>
      </c>
      <c r="B9" s="6"/>
      <c r="C9" s="6"/>
      <c r="D9" s="6"/>
    </row>
    <row r="10" spans="1:4" ht="15" customHeight="1" x14ac:dyDescent="0.25">
      <c r="A10" s="6" t="s">
        <v>59</v>
      </c>
      <c r="B10" s="6"/>
      <c r="C10" s="6"/>
      <c r="D10" s="6"/>
    </row>
    <row r="11" spans="1:4" ht="15" customHeight="1" x14ac:dyDescent="0.25">
      <c r="A11" s="6" t="s">
        <v>60</v>
      </c>
      <c r="B11" s="6"/>
      <c r="C11" s="6"/>
      <c r="D11" s="6"/>
    </row>
    <row r="12" spans="1:4" ht="15" customHeight="1" x14ac:dyDescent="0.25">
      <c r="A12" s="6" t="s">
        <v>61</v>
      </c>
      <c r="B12" s="6"/>
      <c r="C12" s="6"/>
      <c r="D12" s="6"/>
    </row>
    <row r="13" spans="1:4" ht="15" customHeight="1" x14ac:dyDescent="0.25">
      <c r="A13" s="6" t="s">
        <v>62</v>
      </c>
      <c r="B13" s="6"/>
      <c r="C13" s="6"/>
      <c r="D13" s="6"/>
    </row>
    <row r="14" spans="1:4" ht="15" customHeight="1" x14ac:dyDescent="0.25">
      <c r="A14" s="6" t="s">
        <v>63</v>
      </c>
      <c r="B14" s="6"/>
      <c r="C14" s="6"/>
      <c r="D14" s="6"/>
    </row>
    <row r="15" spans="1:4" ht="15" customHeight="1" x14ac:dyDescent="0.25">
      <c r="A15" s="6" t="s">
        <v>64</v>
      </c>
      <c r="B15" s="6"/>
      <c r="C15" s="6"/>
      <c r="D15" s="6"/>
    </row>
    <row r="16" spans="1:4" ht="15" customHeight="1" x14ac:dyDescent="0.25">
      <c r="A16" s="6" t="s">
        <v>65</v>
      </c>
      <c r="B16" s="6"/>
      <c r="C16" s="6"/>
      <c r="D16" s="6"/>
    </row>
    <row r="17" spans="1:4" ht="15" customHeight="1" x14ac:dyDescent="0.25">
      <c r="A17" s="6" t="s">
        <v>66</v>
      </c>
      <c r="B17" s="6"/>
      <c r="C17" s="6"/>
      <c r="D17" s="6"/>
    </row>
    <row r="18" spans="1:4" ht="15" customHeight="1" x14ac:dyDescent="0.25">
      <c r="A18" s="6" t="s">
        <v>67</v>
      </c>
      <c r="B18" s="6"/>
      <c r="C18" s="6"/>
      <c r="D18" s="6"/>
    </row>
    <row r="19" spans="1:4" ht="15" customHeight="1" x14ac:dyDescent="0.25">
      <c r="A19" s="5" t="s">
        <v>68</v>
      </c>
      <c r="B19" s="5"/>
      <c r="C19" s="4"/>
      <c r="D19" s="4"/>
    </row>
    <row r="20" spans="1:4" ht="15" customHeight="1" x14ac:dyDescent="0.25">
      <c r="A20" s="6" t="s">
        <v>69</v>
      </c>
      <c r="B20" s="6"/>
      <c r="C20" s="6"/>
      <c r="D20" s="6"/>
    </row>
    <row r="21" spans="1:4" ht="15" customHeight="1" x14ac:dyDescent="0.25">
      <c r="A21" s="6" t="s">
        <v>70</v>
      </c>
      <c r="B21" s="6"/>
      <c r="C21" s="6"/>
      <c r="D21" s="6"/>
    </row>
    <row r="22" spans="1:4" ht="15" customHeight="1" x14ac:dyDescent="0.25">
      <c r="A22" s="6" t="s">
        <v>71</v>
      </c>
      <c r="B22" s="6"/>
      <c r="C22" s="6"/>
      <c r="D22" s="6"/>
    </row>
    <row r="23" spans="1:4" ht="15" customHeight="1" x14ac:dyDescent="0.25">
      <c r="A23" s="6" t="s">
        <v>72</v>
      </c>
      <c r="B23" s="6"/>
      <c r="C23" s="6"/>
      <c r="D23" s="6"/>
    </row>
    <row r="24" spans="1:4" ht="15" customHeight="1" x14ac:dyDescent="0.25">
      <c r="A24" s="6" t="s">
        <v>73</v>
      </c>
      <c r="B24" s="6"/>
      <c r="C24" s="6"/>
      <c r="D24" s="6"/>
    </row>
    <row r="25" spans="1:4" ht="15" customHeight="1" x14ac:dyDescent="0.25">
      <c r="A25" s="6" t="s">
        <v>74</v>
      </c>
      <c r="B25" s="6"/>
      <c r="C25" s="6"/>
      <c r="D25" s="6"/>
    </row>
    <row r="26" spans="1:4" ht="15" customHeight="1" x14ac:dyDescent="0.25">
      <c r="A26" s="6" t="s">
        <v>75</v>
      </c>
      <c r="B26" s="6"/>
      <c r="C26" s="6"/>
      <c r="D26" s="6"/>
    </row>
    <row r="27" spans="1:4" ht="15" customHeight="1" x14ac:dyDescent="0.25">
      <c r="A27" s="5" t="s">
        <v>76</v>
      </c>
      <c r="B27" s="5"/>
      <c r="C27" s="4"/>
      <c r="D27" s="4"/>
    </row>
    <row r="28" spans="1:4" ht="15" customHeight="1" x14ac:dyDescent="0.25">
      <c r="A28" s="6" t="s">
        <v>77</v>
      </c>
      <c r="B28" s="6"/>
      <c r="C28" s="6"/>
      <c r="D28" s="6"/>
    </row>
    <row r="29" spans="1:4" ht="15" customHeight="1" x14ac:dyDescent="0.25">
      <c r="A29" s="5" t="s">
        <v>78</v>
      </c>
      <c r="B29" s="5"/>
      <c r="C29" s="4"/>
      <c r="D29" s="4"/>
    </row>
    <row r="30" spans="1:4" ht="15" customHeight="1" x14ac:dyDescent="0.25">
      <c r="A30" s="6" t="s">
        <v>79</v>
      </c>
      <c r="B30" s="6"/>
      <c r="C30" s="6"/>
      <c r="D30" s="6"/>
    </row>
    <row r="31" spans="1:4" ht="15" customHeight="1" x14ac:dyDescent="0.25">
      <c r="A31" s="6" t="s">
        <v>80</v>
      </c>
      <c r="B31" s="6"/>
      <c r="C31" s="6"/>
      <c r="D31" s="6"/>
    </row>
    <row r="32" spans="1:4" ht="15" customHeight="1" x14ac:dyDescent="0.25">
      <c r="A32" s="6" t="s">
        <v>81</v>
      </c>
      <c r="B32" s="6"/>
      <c r="C32" s="6"/>
      <c r="D32" s="6"/>
    </row>
    <row r="33" spans="1:4" ht="15" customHeight="1" x14ac:dyDescent="0.25">
      <c r="A33" s="6" t="s">
        <v>82</v>
      </c>
      <c r="B33" s="6"/>
      <c r="C33" s="6"/>
      <c r="D33" s="6"/>
    </row>
    <row r="34" spans="1:4" ht="15" customHeight="1" x14ac:dyDescent="0.25">
      <c r="A34" s="6" t="s">
        <v>83</v>
      </c>
      <c r="B34" s="6"/>
      <c r="C34" s="6"/>
      <c r="D34" s="6"/>
    </row>
    <row r="35" spans="1:4" ht="15" customHeight="1" x14ac:dyDescent="0.25">
      <c r="A35" s="6" t="s">
        <v>84</v>
      </c>
      <c r="B35" s="6"/>
      <c r="C35" s="6"/>
      <c r="D35" s="6"/>
    </row>
    <row r="36" spans="1:4" ht="15" customHeight="1" x14ac:dyDescent="0.25">
      <c r="A36" s="5" t="s">
        <v>85</v>
      </c>
      <c r="B36" s="5"/>
      <c r="C36" s="4"/>
      <c r="D36" s="4"/>
    </row>
    <row r="37" spans="1:4" ht="15" customHeight="1" x14ac:dyDescent="0.25">
      <c r="A37" s="6" t="s">
        <v>86</v>
      </c>
      <c r="B37" s="6"/>
      <c r="C37" s="6"/>
      <c r="D37" s="6"/>
    </row>
    <row r="38" spans="1:4" ht="15" customHeight="1" x14ac:dyDescent="0.25">
      <c r="A38" s="6" t="s">
        <v>87</v>
      </c>
      <c r="B38" s="6"/>
      <c r="C38" s="6"/>
      <c r="D38" s="6"/>
    </row>
    <row r="39" spans="1:4" ht="15" customHeight="1" x14ac:dyDescent="0.25">
      <c r="A39" s="6" t="s">
        <v>88</v>
      </c>
      <c r="B39" s="6"/>
      <c r="C39" s="6"/>
      <c r="D39" s="6"/>
    </row>
    <row r="40" spans="1:4" ht="15" customHeight="1" x14ac:dyDescent="0.25">
      <c r="A40" s="6" t="s">
        <v>89</v>
      </c>
      <c r="B40" s="6"/>
      <c r="C40" s="6"/>
      <c r="D40" s="6"/>
    </row>
    <row r="41" spans="1:4" ht="15" customHeight="1" x14ac:dyDescent="0.25">
      <c r="A41" s="6" t="s">
        <v>90</v>
      </c>
      <c r="B41" s="6"/>
      <c r="C41" s="6"/>
      <c r="D41" s="6"/>
    </row>
    <row r="42" spans="1:4" ht="15" customHeight="1" x14ac:dyDescent="0.25">
      <c r="A42" s="6" t="s">
        <v>91</v>
      </c>
      <c r="B42" s="6"/>
      <c r="C42" s="6"/>
      <c r="D42" s="6"/>
    </row>
    <row r="43" spans="1:4" ht="15" customHeight="1" x14ac:dyDescent="0.25">
      <c r="A43" s="5" t="s">
        <v>92</v>
      </c>
      <c r="B43" s="5"/>
      <c r="C43" s="4"/>
      <c r="D43" s="4"/>
    </row>
    <row r="44" spans="1:4" ht="15" customHeight="1" x14ac:dyDescent="0.25">
      <c r="A44" s="6" t="s">
        <v>93</v>
      </c>
      <c r="B44" s="6"/>
      <c r="C44" s="6"/>
      <c r="D44" s="6"/>
    </row>
    <row r="45" spans="1:4" ht="15" customHeight="1" x14ac:dyDescent="0.25">
      <c r="A45" s="6" t="s">
        <v>94</v>
      </c>
      <c r="B45" s="6"/>
      <c r="C45" s="6"/>
      <c r="D45" s="6"/>
    </row>
    <row r="46" spans="1:4" ht="15" customHeight="1" x14ac:dyDescent="0.25">
      <c r="A46" s="6" t="s">
        <v>95</v>
      </c>
      <c r="B46" s="6"/>
      <c r="C46" s="6"/>
      <c r="D46" s="6"/>
    </row>
    <row r="47" spans="1:4" ht="15" customHeight="1" x14ac:dyDescent="0.25">
      <c r="A47" s="6" t="s">
        <v>96</v>
      </c>
      <c r="B47" s="6"/>
      <c r="C47" s="6"/>
      <c r="D47" s="6"/>
    </row>
    <row r="49" spans="1:5" x14ac:dyDescent="0.25">
      <c r="A49" s="3" t="s">
        <v>102</v>
      </c>
    </row>
    <row r="50" spans="1:5" ht="15" customHeight="1" x14ac:dyDescent="0.25">
      <c r="A50" s="7" t="s">
        <v>101</v>
      </c>
      <c r="B50" s="7" t="s">
        <v>20</v>
      </c>
      <c r="C50" s="7" t="s">
        <v>19</v>
      </c>
      <c r="D50" s="19" t="s">
        <v>205</v>
      </c>
      <c r="E50" s="8"/>
    </row>
    <row r="51" spans="1:5" x14ac:dyDescent="0.25">
      <c r="A51" s="17" t="s">
        <v>189</v>
      </c>
      <c r="B51" s="18" t="s">
        <v>203</v>
      </c>
      <c r="C51" t="s">
        <v>191</v>
      </c>
      <c r="D51" t="s">
        <v>206</v>
      </c>
    </row>
    <row r="52" spans="1:5" x14ac:dyDescent="0.25">
      <c r="A52" t="s">
        <v>208</v>
      </c>
      <c r="B52" s="18" t="s">
        <v>207</v>
      </c>
      <c r="C52" t="s">
        <v>191</v>
      </c>
      <c r="D52" t="s">
        <v>206</v>
      </c>
    </row>
    <row r="53" spans="1:5" x14ac:dyDescent="0.25">
      <c r="A53" t="s">
        <v>198</v>
      </c>
      <c r="B53" s="18" t="s">
        <v>201</v>
      </c>
      <c r="C53" t="s">
        <v>191</v>
      </c>
      <c r="D53" t="s">
        <v>206</v>
      </c>
    </row>
    <row r="54" spans="1:5" x14ac:dyDescent="0.25">
      <c r="A54" s="17" t="s">
        <v>190</v>
      </c>
      <c r="B54" s="18" t="s">
        <v>204</v>
      </c>
      <c r="C54" t="s">
        <v>191</v>
      </c>
      <c r="D54" t="s">
        <v>206</v>
      </c>
    </row>
    <row r="55" spans="1:5" x14ac:dyDescent="0.25">
      <c r="A55" t="s">
        <v>209</v>
      </c>
      <c r="B55" s="18" t="s">
        <v>210</v>
      </c>
      <c r="C55" t="s">
        <v>191</v>
      </c>
      <c r="D55" t="s">
        <v>206</v>
      </c>
    </row>
    <row r="56" spans="1:5" x14ac:dyDescent="0.25">
      <c r="A56" t="s">
        <v>197</v>
      </c>
      <c r="B56" s="18" t="s">
        <v>202</v>
      </c>
      <c r="C56" t="s">
        <v>191</v>
      </c>
      <c r="D56" t="s">
        <v>206</v>
      </c>
    </row>
    <row r="57" spans="1:5" x14ac:dyDescent="0.25">
      <c r="A57" t="s">
        <v>199</v>
      </c>
      <c r="B57" s="18" t="s">
        <v>200</v>
      </c>
      <c r="C57" t="s">
        <v>191</v>
      </c>
      <c r="D57" t="s">
        <v>206</v>
      </c>
    </row>
    <row r="59" spans="1:5" x14ac:dyDescent="0.25">
      <c r="A59" s="17"/>
      <c r="B59" s="18"/>
    </row>
    <row r="60" spans="1:5" x14ac:dyDescent="0.25">
      <c r="A60" s="17"/>
      <c r="B60" s="18"/>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04"/>
  <sheetViews>
    <sheetView topLeftCell="K7" workbookViewId="0">
      <selection activeCell="Q8" sqref="Q8"/>
    </sheetView>
  </sheetViews>
  <sheetFormatPr defaultRowHeight="15" x14ac:dyDescent="0.25"/>
  <cols>
    <col min="1" max="1" width="14.42578125" customWidth="1"/>
    <col min="2" max="2" width="18.85546875" customWidth="1"/>
    <col min="3" max="4" width="20.42578125" customWidth="1"/>
    <col min="5" max="5" width="22.5703125" customWidth="1"/>
    <col min="6" max="6" width="42.140625" customWidth="1"/>
    <col min="7" max="10" width="20.7109375" customWidth="1"/>
    <col min="11" max="11" width="27.42578125" customWidth="1"/>
    <col min="12" max="12" width="27.28515625" customWidth="1"/>
    <col min="13" max="13" width="29.140625" customWidth="1"/>
    <col min="14" max="14" width="23.85546875" customWidth="1"/>
    <col min="15" max="15" width="20.5703125" customWidth="1"/>
    <col min="16" max="16" width="22.5703125" customWidth="1"/>
    <col min="17" max="18" width="20.7109375" customWidth="1"/>
    <col min="19" max="19" width="15" customWidth="1"/>
  </cols>
  <sheetData>
    <row r="1" spans="1:19" x14ac:dyDescent="0.25">
      <c r="A1" s="2" t="s">
        <v>126</v>
      </c>
    </row>
    <row r="4" spans="1:19" x14ac:dyDescent="0.25">
      <c r="A4" s="2" t="s">
        <v>25</v>
      </c>
      <c r="B4" s="2" t="s">
        <v>116</v>
      </c>
      <c r="C4" s="2" t="s">
        <v>115</v>
      </c>
      <c r="D4" s="2" t="s">
        <v>461</v>
      </c>
      <c r="E4" s="2" t="s">
        <v>127</v>
      </c>
      <c r="F4" s="2" t="s">
        <v>462</v>
      </c>
      <c r="G4" s="47" t="s">
        <v>463</v>
      </c>
      <c r="H4" s="47"/>
      <c r="I4" s="47"/>
      <c r="J4" s="47"/>
      <c r="K4" s="10" t="s">
        <v>464</v>
      </c>
      <c r="L4" s="2" t="s">
        <v>114</v>
      </c>
      <c r="M4" s="47" t="s">
        <v>465</v>
      </c>
      <c r="N4" s="47"/>
      <c r="O4" s="47"/>
      <c r="P4" s="47"/>
      <c r="Q4" s="2" t="s">
        <v>10</v>
      </c>
      <c r="R4" s="2" t="s">
        <v>117</v>
      </c>
      <c r="S4" s="2" t="s">
        <v>562</v>
      </c>
    </row>
    <row r="5" spans="1:19" x14ac:dyDescent="0.25">
      <c r="A5" s="2" t="s">
        <v>142</v>
      </c>
      <c r="B5" s="2"/>
      <c r="C5" s="2"/>
      <c r="D5" s="2" t="str">
        <f>IF(ISTEXT(F6),"(NB! Velg tiltakskategori under)","")</f>
        <v>(NB! Velg tiltakskategori under)</v>
      </c>
      <c r="E5" s="2" t="s">
        <v>466</v>
      </c>
      <c r="F5" s="2" t="s">
        <v>466</v>
      </c>
      <c r="G5" s="47" t="s">
        <v>467</v>
      </c>
      <c r="H5" s="47"/>
      <c r="I5" s="47"/>
      <c r="J5" s="47"/>
      <c r="K5" s="2" t="s">
        <v>468</v>
      </c>
      <c r="L5" s="2" t="s">
        <v>466</v>
      </c>
      <c r="M5" s="7" t="s">
        <v>469</v>
      </c>
      <c r="N5" s="2" t="s">
        <v>470</v>
      </c>
      <c r="O5" s="2" t="s">
        <v>471</v>
      </c>
      <c r="P5" s="2" t="s">
        <v>472</v>
      </c>
    </row>
    <row r="6" spans="1:19" ht="105.75" customHeight="1" x14ac:dyDescent="0.25">
      <c r="A6" s="39" t="s">
        <v>33</v>
      </c>
      <c r="B6" s="40" t="s">
        <v>550</v>
      </c>
      <c r="C6" s="40" t="s">
        <v>195</v>
      </c>
      <c r="D6" s="40" t="s">
        <v>543</v>
      </c>
      <c r="E6" s="40" t="s">
        <v>407</v>
      </c>
      <c r="F6" s="40" t="s">
        <v>406</v>
      </c>
      <c r="G6" s="40" t="s">
        <v>551</v>
      </c>
      <c r="H6" s="41" t="str">
        <f>IF(ISNUMBER(SEARCH(Tiltaksanalyse!$A$85,$D6)),Tiltaksanalyse!D$85,IF(ISNUMBER(SEARCH(Tiltaksanalyse!$A$86,Tiltaksanalyse!$D6)),Tiltaksanalyse!D$86,IF(ISNUMBER(SEARCH(Tiltaksanalyse!$A$87,Tiltaksanalyse!$D6)),Tiltaksanalyse!D$87,IF(ISNUMBER(SEARCH(Tiltaksanalyse!$A$88,Tiltaksanalyse!$D6)),Tiltaksanalyse!D$88,IF(ISNUMBER(SEARCH(Tiltaksanalyse!$A$89,Tiltaksanalyse!$D6)),Tiltaksanalyse!D$89,IF(ISNUMBER(SEARCH(Tiltaksanalyse!$A$90,Tiltaksanalyse!$D6)),Tiltaksanalyse!D$90,IF(ISNUMBER(SEARCH(Tiltaksanalyse!$A$91,Tiltaksanalyse!$D6)),Tiltaksanalyse!D$91,IF(ISNUMBER(SEARCH(Tiltaksanalyse!$A$92,Tiltaksanalyse!$D6)),Tiltaksanalyse!D$92,IF(ISNUMBER(SEARCH(Tiltaksanalyse!$A$93,Tiltaksanalyse!$D6)),Tiltaksanalyse!D$93,IF(ISNUMBER(SEARCH(Tiltaksanalyse!$A$94,Tiltaksanalyse!$D6)),Tiltaksanalyse!D$94,IF(ISNUMBER(SEARCH(Tiltaksanalyse!$A$95,Tiltaksanalyse!$D6)),Tiltaksanalyse!D$95,IF(ISNUMBER(SEARCH(Tiltaksanalyse!$A$96,Tiltaksanalyse!$D6)),Tiltaksanalyse!D$96,IF(ISNUMBER(SEARCH(Tiltaksanalyse!$A$97,Tiltaksanalyse!$D6)),Tiltaksanalyse!D$97,IF(ISNUMBER(SEARCH(Tiltaksanalyse!$A$98,Tiltaksanalyse!$D6)),Tiltaksanalyse!D$98,IF(ISNUMBER(SEARCH(Tiltaksanalyse!$A$100,Tiltaksanalyse!$D6)),Tiltaksanalyse!D$99,"")))))))))))))))</f>
        <v xml:space="preserve"> </v>
      </c>
      <c r="I6" s="41" t="str">
        <f>IF(ISNUMBER(SEARCH(Tiltaksanalyse!$A$85,$D6)),Tiltaksanalyse!E$85,IF(ISNUMBER(SEARCH(Tiltaksanalyse!$A$86,Tiltaksanalyse!$D6)),Tiltaksanalyse!E$86,IF(ISNUMBER(SEARCH(Tiltaksanalyse!$A$87,Tiltaksanalyse!$D6)),Tiltaksanalyse!E$87,IF(ISNUMBER(SEARCH(Tiltaksanalyse!$A$88,Tiltaksanalyse!$D6)),Tiltaksanalyse!E$88,IF(ISNUMBER(SEARCH(Tiltaksanalyse!$A$89,Tiltaksanalyse!$D6)),Tiltaksanalyse!E$89,IF(ISNUMBER(SEARCH(Tiltaksanalyse!$A$90,Tiltaksanalyse!$D6)),Tiltaksanalyse!E$90,IF(ISNUMBER(SEARCH(Tiltaksanalyse!$A$91,Tiltaksanalyse!$D6)),Tiltaksanalyse!E$91,IF(ISNUMBER(SEARCH(Tiltaksanalyse!$A$92,Tiltaksanalyse!$D6)),Tiltaksanalyse!E$92,IF(ISNUMBER(SEARCH(Tiltaksanalyse!$A$93,Tiltaksanalyse!$D6)),Tiltaksanalyse!E$93,IF(ISNUMBER(SEARCH(Tiltaksanalyse!$A$94,Tiltaksanalyse!$D6)),Tiltaksanalyse!E$94,IF(ISNUMBER(SEARCH(Tiltaksanalyse!$A$95,Tiltaksanalyse!$D6)),Tiltaksanalyse!E$95,IF(ISNUMBER(SEARCH(Tiltaksanalyse!$A$96,Tiltaksanalyse!$D6)),Tiltaksanalyse!E$96,IF(ISNUMBER(SEARCH(Tiltaksanalyse!$A$97,Tiltaksanalyse!$D6)),Tiltaksanalyse!E$97,IF(ISNUMBER(SEARCH(Tiltaksanalyse!$A$98,Tiltaksanalyse!$D6)),Tiltaksanalyse!E$98,IF(ISNUMBER(SEARCH(Tiltaksanalyse!$A$100,Tiltaksanalyse!$D6)),Tiltaksanalyse!E$99,"")))))))))))))))</f>
        <v xml:space="preserve"> </v>
      </c>
      <c r="J6" s="41" t="str">
        <f>IF(ISNUMBER(SEARCH(Tiltaksanalyse!$A$85,$D6)),Tiltaksanalyse!F$85,IF(ISNUMBER(SEARCH(Tiltaksanalyse!$A$86,Tiltaksanalyse!$D6)),Tiltaksanalyse!F$86,IF(ISNUMBER(SEARCH(Tiltaksanalyse!$A$87,Tiltaksanalyse!$D6)),Tiltaksanalyse!F$87,IF(ISNUMBER(SEARCH(Tiltaksanalyse!$A$88,Tiltaksanalyse!$D6)),Tiltaksanalyse!F$88,IF(ISNUMBER(SEARCH(Tiltaksanalyse!$A$89,Tiltaksanalyse!$D6)),Tiltaksanalyse!F$89,IF(ISNUMBER(SEARCH(Tiltaksanalyse!$A$90,Tiltaksanalyse!$D6)),Tiltaksanalyse!F$90,IF(ISNUMBER(SEARCH(Tiltaksanalyse!$A$91,Tiltaksanalyse!$D6)),Tiltaksanalyse!F$91,IF(ISNUMBER(SEARCH(Tiltaksanalyse!$A$92,Tiltaksanalyse!$D6)),Tiltaksanalyse!F$92,IF(ISNUMBER(SEARCH(Tiltaksanalyse!$A$93,Tiltaksanalyse!$D6)),Tiltaksanalyse!F$93,IF(ISNUMBER(SEARCH(Tiltaksanalyse!$A$94,Tiltaksanalyse!$D6)),Tiltaksanalyse!F$94,IF(ISNUMBER(SEARCH(Tiltaksanalyse!$A$95,Tiltaksanalyse!$D6)),Tiltaksanalyse!F$95,IF(ISNUMBER(SEARCH(Tiltaksanalyse!$A$96,Tiltaksanalyse!$D6)),Tiltaksanalyse!F$96,IF(ISNUMBER(SEARCH(Tiltaksanalyse!$A$97,Tiltaksanalyse!$D6)),Tiltaksanalyse!F$97,IF(ISNUMBER(SEARCH(Tiltaksanalyse!$A$98,Tiltaksanalyse!$D6)),Tiltaksanalyse!F$98,IF(ISNUMBER(SEARCH(Tiltaksanalyse!$A$100,Tiltaksanalyse!$D6)),Tiltaksanalyse!F$99,"")))))))))))))))</f>
        <v xml:space="preserve"> </v>
      </c>
      <c r="K6" s="40" t="s">
        <v>563</v>
      </c>
      <c r="L6" s="40"/>
      <c r="P6" s="40" t="s">
        <v>561</v>
      </c>
      <c r="R6" s="42">
        <v>190000</v>
      </c>
      <c r="S6" s="40" t="s">
        <v>564</v>
      </c>
    </row>
    <row r="7" spans="1:19" ht="153" customHeight="1" x14ac:dyDescent="0.25">
      <c r="A7" s="39" t="s">
        <v>34</v>
      </c>
      <c r="B7" s="40" t="s">
        <v>486</v>
      </c>
      <c r="C7" s="40" t="s">
        <v>192</v>
      </c>
      <c r="D7" s="40" t="s">
        <v>486</v>
      </c>
      <c r="E7" s="40">
        <v>1</v>
      </c>
      <c r="F7" s="40" t="s">
        <v>457</v>
      </c>
      <c r="G7" s="40" t="s">
        <v>553</v>
      </c>
      <c r="H7" s="43" t="s">
        <v>552</v>
      </c>
      <c r="I7" s="43" t="s">
        <v>554</v>
      </c>
      <c r="J7" s="41" t="s">
        <v>555</v>
      </c>
      <c r="K7" s="40" t="s">
        <v>564</v>
      </c>
      <c r="L7" s="40" t="s">
        <v>560</v>
      </c>
      <c r="M7" t="s">
        <v>559</v>
      </c>
      <c r="R7" s="40" t="s">
        <v>569</v>
      </c>
      <c r="S7" s="40" t="s">
        <v>570</v>
      </c>
    </row>
    <row r="8" spans="1:19" ht="135" x14ac:dyDescent="0.25">
      <c r="A8" s="39" t="s">
        <v>401</v>
      </c>
      <c r="B8" s="40" t="s">
        <v>456</v>
      </c>
      <c r="C8" s="40" t="s">
        <v>192</v>
      </c>
      <c r="D8" s="40" t="s">
        <v>543</v>
      </c>
      <c r="E8" s="40">
        <v>2</v>
      </c>
      <c r="F8" s="40" t="s">
        <v>459</v>
      </c>
      <c r="G8" s="43" t="s">
        <v>556</v>
      </c>
      <c r="H8" s="43" t="s">
        <v>557</v>
      </c>
      <c r="I8" s="43" t="s">
        <v>558</v>
      </c>
      <c r="J8" s="41" t="str">
        <f>IF(ISNUMBER(SEARCH(Tiltaksanalyse!$A$85,$D8)),Tiltaksanalyse!F$85,IF(ISNUMBER(SEARCH(Tiltaksanalyse!$A$86,Tiltaksanalyse!$D8)),Tiltaksanalyse!F$86,IF(ISNUMBER(SEARCH(Tiltaksanalyse!$A$87,Tiltaksanalyse!$D8)),Tiltaksanalyse!F$87,IF(ISNUMBER(SEARCH(Tiltaksanalyse!$A$88,Tiltaksanalyse!$D8)),Tiltaksanalyse!F$88,IF(ISNUMBER(SEARCH(Tiltaksanalyse!$A$89,Tiltaksanalyse!$D8)),Tiltaksanalyse!F$89,IF(ISNUMBER(SEARCH(Tiltaksanalyse!$A$90,Tiltaksanalyse!$D8)),Tiltaksanalyse!F$90,IF(ISNUMBER(SEARCH(Tiltaksanalyse!$A$91,Tiltaksanalyse!$D8)),Tiltaksanalyse!F$91,IF(ISNUMBER(SEARCH(Tiltaksanalyse!$A$92,Tiltaksanalyse!$D8)),Tiltaksanalyse!F$92,IF(ISNUMBER(SEARCH(Tiltaksanalyse!$A$93,Tiltaksanalyse!$D8)),Tiltaksanalyse!F$93,IF(ISNUMBER(SEARCH(Tiltaksanalyse!$A$94,Tiltaksanalyse!$D8)),Tiltaksanalyse!F$94,IF(ISNUMBER(SEARCH(Tiltaksanalyse!$A$95,Tiltaksanalyse!$D8)),Tiltaksanalyse!F$95,IF(ISNUMBER(SEARCH(Tiltaksanalyse!$A$96,Tiltaksanalyse!$D8)),Tiltaksanalyse!F$96,IF(ISNUMBER(SEARCH(Tiltaksanalyse!$A$97,Tiltaksanalyse!$D8)),Tiltaksanalyse!F$97,IF(ISNUMBER(SEARCH(Tiltaksanalyse!$A$98,Tiltaksanalyse!$D8)),Tiltaksanalyse!F$98,IF(ISNUMBER(SEARCH(Tiltaksanalyse!$A$100,Tiltaksanalyse!$D8)),Tiltaksanalyse!F$99,"")))))))))))))))</f>
        <v xml:space="preserve"> </v>
      </c>
      <c r="K8" s="40" t="s">
        <v>565</v>
      </c>
      <c r="L8" s="40"/>
      <c r="R8" s="44" t="s">
        <v>544</v>
      </c>
    </row>
    <row r="9" spans="1:19" x14ac:dyDescent="0.25">
      <c r="A9" s="2"/>
    </row>
    <row r="10" spans="1:19" x14ac:dyDescent="0.25">
      <c r="A10" s="2" t="s">
        <v>141</v>
      </c>
    </row>
    <row r="11" spans="1:19" x14ac:dyDescent="0.25">
      <c r="A11" s="2" t="s">
        <v>473</v>
      </c>
      <c r="B11" s="24"/>
      <c r="C11" s="24"/>
      <c r="D11" s="24"/>
      <c r="E11" s="24"/>
      <c r="F11" s="24"/>
      <c r="G11" s="9"/>
      <c r="H11" s="9"/>
      <c r="I11" s="9"/>
      <c r="J11" s="9"/>
      <c r="K11" s="9"/>
      <c r="L11" s="26"/>
      <c r="M11" s="26"/>
      <c r="N11" s="26"/>
      <c r="O11" s="26"/>
      <c r="P11" s="26"/>
      <c r="Q11" s="26"/>
      <c r="R11" s="9"/>
    </row>
    <row r="12" spans="1:19" x14ac:dyDescent="0.25">
      <c r="A12" s="2" t="s">
        <v>474</v>
      </c>
      <c r="B12" s="24"/>
      <c r="C12" s="24"/>
      <c r="D12" s="24"/>
      <c r="E12" s="24"/>
      <c r="F12" s="24"/>
      <c r="G12" s="9"/>
      <c r="H12" s="9"/>
      <c r="I12" s="9"/>
      <c r="J12" s="9"/>
      <c r="K12" s="9"/>
      <c r="L12" s="26"/>
      <c r="M12" s="26"/>
      <c r="N12" s="26"/>
      <c r="O12" s="26"/>
      <c r="P12" s="26"/>
      <c r="Q12" s="26"/>
      <c r="R12" s="9"/>
    </row>
    <row r="13" spans="1:19" x14ac:dyDescent="0.25">
      <c r="A13" s="2" t="s">
        <v>475</v>
      </c>
      <c r="B13" s="24"/>
      <c r="C13" s="24"/>
      <c r="D13" s="24"/>
      <c r="E13" s="24"/>
      <c r="F13" s="24"/>
      <c r="G13" s="9"/>
      <c r="H13" s="9"/>
      <c r="I13" s="9"/>
      <c r="J13" s="9"/>
      <c r="K13" s="9"/>
      <c r="L13" s="26"/>
      <c r="M13" s="26"/>
      <c r="N13" s="26"/>
      <c r="O13" s="26"/>
      <c r="P13" s="26"/>
      <c r="Q13" s="26"/>
      <c r="R13" s="9"/>
    </row>
    <row r="14" spans="1:19" x14ac:dyDescent="0.25">
      <c r="A14" s="2"/>
    </row>
    <row r="15" spans="1:19" x14ac:dyDescent="0.25">
      <c r="A15" s="2"/>
      <c r="F15" s="3" t="s">
        <v>476</v>
      </c>
    </row>
    <row r="16" spans="1:19" x14ac:dyDescent="0.25">
      <c r="A16" s="2" t="s">
        <v>126</v>
      </c>
      <c r="B16" s="2" t="s">
        <v>27</v>
      </c>
      <c r="C16" s="2"/>
      <c r="D16" s="2"/>
      <c r="E16" s="2" t="s">
        <v>31</v>
      </c>
      <c r="F16" s="2"/>
      <c r="I16" s="10" t="s">
        <v>144</v>
      </c>
      <c r="J16" s="10" t="s">
        <v>144</v>
      </c>
    </row>
    <row r="17" spans="1:10" ht="15" customHeight="1" x14ac:dyDescent="0.25">
      <c r="A17" s="2"/>
      <c r="B17" s="2" t="s">
        <v>29</v>
      </c>
      <c r="C17" s="2" t="s">
        <v>30</v>
      </c>
      <c r="D17" s="2" t="s">
        <v>118</v>
      </c>
      <c r="E17" s="2" t="s">
        <v>29</v>
      </c>
      <c r="F17" s="2" t="s">
        <v>30</v>
      </c>
      <c r="G17" s="2" t="s">
        <v>118</v>
      </c>
      <c r="H17" s="2"/>
    </row>
    <row r="18" spans="1:10" ht="15" customHeight="1" x14ac:dyDescent="0.25">
      <c r="A18" s="2" t="s">
        <v>142</v>
      </c>
      <c r="G18" s="2"/>
      <c r="H18" s="2"/>
      <c r="I18" s="2"/>
      <c r="J18" s="2"/>
    </row>
    <row r="19" spans="1:10" ht="15" customHeight="1" x14ac:dyDescent="0.25">
      <c r="A19" s="2" t="s">
        <v>33</v>
      </c>
      <c r="B19" t="s">
        <v>193</v>
      </c>
      <c r="C19" t="s">
        <v>193</v>
      </c>
      <c r="E19" t="s">
        <v>402</v>
      </c>
      <c r="F19" t="s">
        <v>402</v>
      </c>
      <c r="J19" s="26"/>
    </row>
    <row r="20" spans="1:10" ht="15" customHeight="1" x14ac:dyDescent="0.25">
      <c r="A20" s="2" t="s">
        <v>34</v>
      </c>
      <c r="B20" t="s">
        <v>193</v>
      </c>
      <c r="C20" t="s">
        <v>193</v>
      </c>
      <c r="E20" t="s">
        <v>402</v>
      </c>
      <c r="F20" t="s">
        <v>402</v>
      </c>
      <c r="G20" s="2"/>
      <c r="H20" s="2"/>
      <c r="I20" s="2"/>
      <c r="J20" s="26"/>
    </row>
    <row r="21" spans="1:10" ht="15" customHeight="1" x14ac:dyDescent="0.25">
      <c r="A21" s="2" t="s">
        <v>401</v>
      </c>
      <c r="B21" t="s">
        <v>193</v>
      </c>
      <c r="C21" t="s">
        <v>193</v>
      </c>
      <c r="D21" t="s">
        <v>193</v>
      </c>
      <c r="E21" t="s">
        <v>403</v>
      </c>
      <c r="F21" t="s">
        <v>403</v>
      </c>
      <c r="G21" t="s">
        <v>404</v>
      </c>
      <c r="H21" s="2"/>
      <c r="I21" t="s">
        <v>405</v>
      </c>
      <c r="J21" s="24"/>
    </row>
    <row r="22" spans="1:10" ht="15" customHeight="1" x14ac:dyDescent="0.25">
      <c r="A22" s="2"/>
    </row>
    <row r="23" spans="1:10" ht="15" customHeight="1" x14ac:dyDescent="0.25">
      <c r="A23" s="2"/>
    </row>
    <row r="26" spans="1:10" x14ac:dyDescent="0.25">
      <c r="F26" s="3" t="s">
        <v>477</v>
      </c>
    </row>
    <row r="27" spans="1:10" x14ac:dyDescent="0.25">
      <c r="A27" s="10"/>
      <c r="B27" s="10" t="s">
        <v>25</v>
      </c>
      <c r="C27" s="10"/>
      <c r="D27" s="10"/>
      <c r="E27" s="10"/>
      <c r="F27" s="10" t="s">
        <v>31</v>
      </c>
      <c r="G27" s="10" t="s">
        <v>26</v>
      </c>
      <c r="H27" s="10" t="s">
        <v>422</v>
      </c>
      <c r="I27" s="10" t="s">
        <v>119</v>
      </c>
    </row>
    <row r="28" spans="1:10" ht="30" x14ac:dyDescent="0.25">
      <c r="A28" s="2" t="s">
        <v>32</v>
      </c>
      <c r="B28" s="24" t="s">
        <v>33</v>
      </c>
      <c r="C28" s="24" t="s">
        <v>34</v>
      </c>
      <c r="D28" s="24"/>
      <c r="E28" s="24"/>
      <c r="F28" s="45" t="s">
        <v>412</v>
      </c>
      <c r="G28" s="46" t="s">
        <v>571</v>
      </c>
      <c r="H28" s="24" t="s">
        <v>570</v>
      </c>
      <c r="I28" s="24"/>
    </row>
    <row r="29" spans="1:10" x14ac:dyDescent="0.25">
      <c r="A29" s="2" t="s">
        <v>458</v>
      </c>
      <c r="B29" s="24"/>
      <c r="C29" s="24"/>
      <c r="D29" s="24"/>
      <c r="E29" s="24"/>
      <c r="F29" s="24"/>
      <c r="G29" s="24"/>
      <c r="H29" s="24"/>
      <c r="I29" s="24"/>
    </row>
    <row r="30" spans="1:10" x14ac:dyDescent="0.25">
      <c r="A30" s="2" t="s">
        <v>478</v>
      </c>
      <c r="B30" s="24"/>
      <c r="C30" s="24"/>
      <c r="D30" s="24"/>
      <c r="E30" s="24"/>
      <c r="F30" s="24"/>
      <c r="G30" s="24"/>
      <c r="H30" s="24"/>
      <c r="I30" s="24"/>
    </row>
    <row r="31" spans="1:10" x14ac:dyDescent="0.25">
      <c r="A31" s="2" t="s">
        <v>35</v>
      </c>
      <c r="B31" s="24"/>
      <c r="C31" s="24"/>
      <c r="D31" s="24"/>
      <c r="E31" s="24"/>
      <c r="F31" s="24"/>
      <c r="G31" s="24"/>
      <c r="H31" s="24"/>
      <c r="I31" s="24"/>
    </row>
    <row r="33" spans="1:6" x14ac:dyDescent="0.25">
      <c r="A33" s="2"/>
    </row>
    <row r="34" spans="1:6" x14ac:dyDescent="0.25">
      <c r="A34" s="2"/>
      <c r="F34" s="3"/>
    </row>
    <row r="35" spans="1:6" x14ac:dyDescent="0.25">
      <c r="A35" s="2"/>
      <c r="F35" s="3"/>
    </row>
    <row r="36" spans="1:6" x14ac:dyDescent="0.25">
      <c r="A36" s="2"/>
      <c r="E36" s="3" t="s">
        <v>413</v>
      </c>
    </row>
    <row r="37" spans="1:6" x14ac:dyDescent="0.25">
      <c r="A37" s="2" t="s">
        <v>194</v>
      </c>
      <c r="E37" s="3" t="s">
        <v>414</v>
      </c>
    </row>
    <row r="38" spans="1:6" x14ac:dyDescent="0.25">
      <c r="A38" s="2" t="s">
        <v>415</v>
      </c>
      <c r="B38" s="2" t="s">
        <v>416</v>
      </c>
      <c r="C38" s="2" t="s">
        <v>417</v>
      </c>
      <c r="D38" s="2" t="s">
        <v>418</v>
      </c>
      <c r="E38" s="2" t="s">
        <v>419</v>
      </c>
      <c r="F38" s="2" t="s">
        <v>10</v>
      </c>
    </row>
    <row r="39" spans="1:6" x14ac:dyDescent="0.25">
      <c r="A39" s="2" t="s">
        <v>420</v>
      </c>
      <c r="B39" s="24"/>
      <c r="C39" s="24"/>
      <c r="D39" s="24"/>
      <c r="E39" s="24"/>
      <c r="F39" s="24"/>
    </row>
    <row r="40" spans="1:6" x14ac:dyDescent="0.25">
      <c r="A40" s="2" t="s">
        <v>421</v>
      </c>
      <c r="B40" s="24"/>
      <c r="C40" s="24"/>
      <c r="D40" s="24"/>
      <c r="E40" s="24"/>
      <c r="F40" s="24"/>
    </row>
    <row r="47" spans="1:6" x14ac:dyDescent="0.25">
      <c r="A47" s="2" t="s">
        <v>143</v>
      </c>
    </row>
    <row r="48" spans="1:6" x14ac:dyDescent="0.25">
      <c r="A48" s="2" t="s">
        <v>145</v>
      </c>
      <c r="B48" t="s">
        <v>32</v>
      </c>
    </row>
    <row r="49" spans="1:2" x14ac:dyDescent="0.25">
      <c r="A49" s="2" t="s">
        <v>146</v>
      </c>
      <c r="B49" t="s">
        <v>568</v>
      </c>
    </row>
    <row r="82" spans="1:8" ht="15.75" thickBot="1" x14ac:dyDescent="0.3"/>
    <row r="83" spans="1:8" x14ac:dyDescent="0.25">
      <c r="A83" s="27" t="s">
        <v>479</v>
      </c>
      <c r="B83" s="28"/>
      <c r="C83" s="28"/>
      <c r="D83" s="28"/>
      <c r="E83" s="28"/>
      <c r="F83" s="29"/>
    </row>
    <row r="84" spans="1:8" x14ac:dyDescent="0.25">
      <c r="A84" s="30" t="s">
        <v>480</v>
      </c>
      <c r="B84" s="31" t="s">
        <v>481</v>
      </c>
      <c r="C84" s="31" t="s">
        <v>482</v>
      </c>
      <c r="D84" s="31" t="s">
        <v>483</v>
      </c>
      <c r="E84" s="31" t="s">
        <v>484</v>
      </c>
      <c r="F84" s="32" t="s">
        <v>485</v>
      </c>
      <c r="G84" s="2"/>
      <c r="H84" s="2"/>
    </row>
    <row r="85" spans="1:8" x14ac:dyDescent="0.25">
      <c r="A85" s="33" t="s">
        <v>486</v>
      </c>
      <c r="B85" s="34" t="s">
        <v>487</v>
      </c>
      <c r="C85" s="34" t="s">
        <v>488</v>
      </c>
      <c r="D85" s="34" t="s">
        <v>489</v>
      </c>
      <c r="E85" s="34" t="s">
        <v>490</v>
      </c>
      <c r="F85" s="35" t="s">
        <v>491</v>
      </c>
    </row>
    <row r="86" spans="1:8" x14ac:dyDescent="0.25">
      <c r="A86" s="33" t="s">
        <v>492</v>
      </c>
      <c r="B86" s="34" t="s">
        <v>493</v>
      </c>
      <c r="C86" s="34" t="s">
        <v>494</v>
      </c>
      <c r="D86" s="34" t="s">
        <v>495</v>
      </c>
      <c r="E86" s="34" t="s">
        <v>496</v>
      </c>
      <c r="F86" s="35" t="s">
        <v>497</v>
      </c>
    </row>
    <row r="87" spans="1:8" x14ac:dyDescent="0.25">
      <c r="A87" s="33" t="s">
        <v>498</v>
      </c>
      <c r="B87" s="34" t="s">
        <v>499</v>
      </c>
      <c r="C87" s="34" t="s">
        <v>488</v>
      </c>
      <c r="D87" s="34" t="s">
        <v>500</v>
      </c>
      <c r="E87" s="34" t="s">
        <v>501</v>
      </c>
      <c r="F87" s="35" t="s">
        <v>502</v>
      </c>
    </row>
    <row r="88" spans="1:8" x14ac:dyDescent="0.25">
      <c r="A88" s="33" t="s">
        <v>503</v>
      </c>
      <c r="B88" s="34" t="s">
        <v>504</v>
      </c>
      <c r="C88" s="34" t="s">
        <v>488</v>
      </c>
      <c r="D88" s="34" t="s">
        <v>505</v>
      </c>
      <c r="E88" s="34" t="s">
        <v>506</v>
      </c>
      <c r="F88" s="35" t="s">
        <v>502</v>
      </c>
    </row>
    <row r="89" spans="1:8" x14ac:dyDescent="0.25">
      <c r="A89" s="33" t="s">
        <v>507</v>
      </c>
      <c r="B89" s="34" t="s">
        <v>508</v>
      </c>
      <c r="C89" s="34" t="s">
        <v>488</v>
      </c>
      <c r="D89" s="34" t="s">
        <v>509</v>
      </c>
      <c r="E89" s="34" t="s">
        <v>510</v>
      </c>
      <c r="F89" s="35" t="s">
        <v>502</v>
      </c>
    </row>
    <row r="90" spans="1:8" x14ac:dyDescent="0.25">
      <c r="A90" s="33" t="s">
        <v>511</v>
      </c>
      <c r="B90" s="34" t="s">
        <v>512</v>
      </c>
      <c r="C90" s="34" t="s">
        <v>488</v>
      </c>
      <c r="D90" s="34" t="s">
        <v>513</v>
      </c>
      <c r="E90" s="34" t="s">
        <v>514</v>
      </c>
      <c r="F90" s="35" t="s">
        <v>502</v>
      </c>
    </row>
    <row r="91" spans="1:8" x14ac:dyDescent="0.25">
      <c r="A91" s="33" t="s">
        <v>515</v>
      </c>
      <c r="B91" s="34" t="s">
        <v>516</v>
      </c>
      <c r="C91" s="34" t="s">
        <v>488</v>
      </c>
      <c r="D91" s="34" t="s">
        <v>517</v>
      </c>
      <c r="E91" s="34" t="s">
        <v>518</v>
      </c>
      <c r="F91" s="35" t="s">
        <v>497</v>
      </c>
    </row>
    <row r="92" spans="1:8" x14ac:dyDescent="0.25">
      <c r="A92" s="33" t="s">
        <v>519</v>
      </c>
      <c r="B92" s="34" t="s">
        <v>520</v>
      </c>
      <c r="C92" s="34" t="s">
        <v>521</v>
      </c>
      <c r="D92" s="34" t="s">
        <v>518</v>
      </c>
      <c r="E92" s="34" t="s">
        <v>517</v>
      </c>
      <c r="F92" s="35" t="s">
        <v>282</v>
      </c>
    </row>
    <row r="93" spans="1:8" x14ac:dyDescent="0.25">
      <c r="A93" s="33" t="s">
        <v>522</v>
      </c>
      <c r="B93" s="34" t="s">
        <v>523</v>
      </c>
      <c r="C93" s="34" t="s">
        <v>524</v>
      </c>
      <c r="D93" s="34" t="s">
        <v>518</v>
      </c>
      <c r="E93" s="34" t="s">
        <v>525</v>
      </c>
      <c r="F93" s="35" t="s">
        <v>517</v>
      </c>
    </row>
    <row r="94" spans="1:8" x14ac:dyDescent="0.25">
      <c r="A94" s="33" t="s">
        <v>526</v>
      </c>
      <c r="B94" s="34" t="s">
        <v>527</v>
      </c>
      <c r="C94" s="34" t="s">
        <v>528</v>
      </c>
      <c r="D94" s="34" t="s">
        <v>529</v>
      </c>
      <c r="E94" s="34" t="s">
        <v>497</v>
      </c>
      <c r="F94" s="35" t="s">
        <v>282</v>
      </c>
    </row>
    <row r="95" spans="1:8" x14ac:dyDescent="0.25">
      <c r="A95" s="33" t="s">
        <v>530</v>
      </c>
      <c r="B95" s="34" t="s">
        <v>531</v>
      </c>
      <c r="C95" s="34" t="s">
        <v>532</v>
      </c>
      <c r="D95" s="34" t="s">
        <v>533</v>
      </c>
      <c r="E95" s="34" t="s">
        <v>497</v>
      </c>
      <c r="F95" s="35" t="s">
        <v>282</v>
      </c>
    </row>
    <row r="96" spans="1:8" x14ac:dyDescent="0.25">
      <c r="A96" s="33" t="s">
        <v>534</v>
      </c>
      <c r="B96" s="34" t="s">
        <v>535</v>
      </c>
      <c r="C96" s="34" t="s">
        <v>536</v>
      </c>
      <c r="D96" s="34" t="s">
        <v>537</v>
      </c>
      <c r="E96" s="34" t="s">
        <v>500</v>
      </c>
      <c r="F96" s="35" t="s">
        <v>497</v>
      </c>
    </row>
    <row r="97" spans="1:7" x14ac:dyDescent="0.25">
      <c r="A97" s="33" t="s">
        <v>538</v>
      </c>
      <c r="B97" s="34" t="s">
        <v>539</v>
      </c>
      <c r="C97" s="34" t="s">
        <v>540</v>
      </c>
      <c r="D97" s="34" t="s">
        <v>541</v>
      </c>
      <c r="E97" s="34" t="s">
        <v>542</v>
      </c>
      <c r="F97" s="35" t="s">
        <v>282</v>
      </c>
    </row>
    <row r="98" spans="1:7" x14ac:dyDescent="0.25">
      <c r="A98" s="33" t="s">
        <v>543</v>
      </c>
      <c r="B98" s="34" t="s">
        <v>544</v>
      </c>
      <c r="C98" s="34" t="s">
        <v>545</v>
      </c>
      <c r="D98" s="34" t="s">
        <v>282</v>
      </c>
      <c r="E98" s="34" t="s">
        <v>282</v>
      </c>
      <c r="F98" s="35" t="s">
        <v>282</v>
      </c>
      <c r="G98" t="s">
        <v>282</v>
      </c>
    </row>
    <row r="99" spans="1:7" x14ac:dyDescent="0.25">
      <c r="A99" s="33"/>
      <c r="B99" s="34"/>
      <c r="C99" s="34"/>
      <c r="D99" s="34"/>
      <c r="E99" s="34"/>
      <c r="F99" s="35"/>
    </row>
    <row r="100" spans="1:7" x14ac:dyDescent="0.25">
      <c r="A100" s="30" t="s">
        <v>546</v>
      </c>
      <c r="B100" s="34"/>
      <c r="C100" s="34"/>
      <c r="D100" s="34"/>
      <c r="E100" s="34"/>
      <c r="F100" s="35"/>
    </row>
    <row r="101" spans="1:7" x14ac:dyDescent="0.25">
      <c r="A101" s="33" t="s">
        <v>547</v>
      </c>
      <c r="B101" s="34"/>
      <c r="C101" s="34"/>
      <c r="D101" s="34"/>
      <c r="E101" s="34"/>
      <c r="F101" s="35"/>
    </row>
    <row r="102" spans="1:7" x14ac:dyDescent="0.25">
      <c r="A102" s="33" t="s">
        <v>548</v>
      </c>
      <c r="B102" s="34"/>
      <c r="C102" s="34"/>
      <c r="D102" s="34"/>
      <c r="E102" s="34"/>
      <c r="F102" s="35"/>
    </row>
    <row r="103" spans="1:7" x14ac:dyDescent="0.25">
      <c r="A103" s="33" t="s">
        <v>403</v>
      </c>
      <c r="B103" s="34"/>
      <c r="C103" s="34"/>
      <c r="D103" s="34"/>
      <c r="E103" s="34"/>
      <c r="F103" s="35" t="s">
        <v>282</v>
      </c>
    </row>
    <row r="104" spans="1:7" ht="15.75" thickBot="1" x14ac:dyDescent="0.3">
      <c r="A104" s="36" t="s">
        <v>549</v>
      </c>
      <c r="B104" s="37"/>
      <c r="C104" s="37"/>
      <c r="D104" s="37"/>
      <c r="E104" s="37"/>
      <c r="F104" s="38"/>
    </row>
  </sheetData>
  <mergeCells count="3">
    <mergeCell ref="G4:J4"/>
    <mergeCell ref="M4:P4"/>
    <mergeCell ref="G5:J5"/>
  </mergeCells>
  <dataValidations count="3">
    <dataValidation type="list" allowBlank="1" showInputMessage="1" showErrorMessage="1" promptTitle="Sikkerhet i tiltaksinformasjon" sqref="K6" xr:uid="{00000000-0002-0000-0200-000000000000}">
      <formula1>$A$101:$A$104</formula1>
    </dataValidation>
    <dataValidation type="list" allowBlank="1" showInputMessage="1" showErrorMessage="1" sqref="K7:K8 S6" xr:uid="{00000000-0002-0000-0200-000001000000}">
      <formula1>$A$101:$A$104</formula1>
    </dataValidation>
    <dataValidation type="list" allowBlank="1" showInputMessage="1" showErrorMessage="1" promptTitle="Tiltakskategori" prompt="Vennligst velg fra nedtrekkslisten" sqref="D6:D8" xr:uid="{00000000-0002-0000-0200-000002000000}">
      <formula1>$A$85:$A$98</formula1>
    </dataValidation>
  </dataValidation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D13"/>
  <sheetViews>
    <sheetView workbookViewId="0">
      <selection activeCell="D7" sqref="D7"/>
    </sheetView>
  </sheetViews>
  <sheetFormatPr defaultRowHeight="15" x14ac:dyDescent="0.25"/>
  <sheetData>
    <row r="1" spans="1:56" x14ac:dyDescent="0.25">
      <c r="A1" t="s">
        <v>215</v>
      </c>
      <c r="B1" t="s">
        <v>216</v>
      </c>
      <c r="C1" t="s">
        <v>217</v>
      </c>
      <c r="D1" t="s">
        <v>218</v>
      </c>
      <c r="E1" t="s">
        <v>219</v>
      </c>
      <c r="F1" t="s">
        <v>220</v>
      </c>
      <c r="G1" t="s">
        <v>221</v>
      </c>
      <c r="H1" t="s">
        <v>222</v>
      </c>
      <c r="I1" t="s">
        <v>223</v>
      </c>
      <c r="J1" t="s">
        <v>224</v>
      </c>
      <c r="K1" t="s">
        <v>225</v>
      </c>
      <c r="L1" t="s">
        <v>226</v>
      </c>
      <c r="M1" t="s">
        <v>227</v>
      </c>
      <c r="N1" t="s">
        <v>228</v>
      </c>
      <c r="O1" t="s">
        <v>229</v>
      </c>
      <c r="P1" t="s">
        <v>230</v>
      </c>
      <c r="Q1" t="s">
        <v>231</v>
      </c>
      <c r="R1" t="s">
        <v>232</v>
      </c>
      <c r="S1" t="s">
        <v>233</v>
      </c>
      <c r="T1" t="s">
        <v>234</v>
      </c>
      <c r="U1" t="s">
        <v>235</v>
      </c>
      <c r="V1" t="s">
        <v>236</v>
      </c>
      <c r="W1" t="s">
        <v>237</v>
      </c>
      <c r="X1" t="s">
        <v>238</v>
      </c>
      <c r="Y1" t="s">
        <v>239</v>
      </c>
      <c r="Z1" t="s">
        <v>240</v>
      </c>
      <c r="AA1" t="s">
        <v>241</v>
      </c>
      <c r="AB1" t="s">
        <v>242</v>
      </c>
      <c r="AC1" t="s">
        <v>243</v>
      </c>
      <c r="AD1" t="s">
        <v>244</v>
      </c>
      <c r="AE1" t="s">
        <v>245</v>
      </c>
      <c r="AF1" t="s">
        <v>246</v>
      </c>
      <c r="AG1" t="s">
        <v>247</v>
      </c>
      <c r="AH1" t="s">
        <v>248</v>
      </c>
      <c r="AI1" t="s">
        <v>249</v>
      </c>
      <c r="AJ1" t="s">
        <v>250</v>
      </c>
      <c r="AK1" t="s">
        <v>251</v>
      </c>
      <c r="AL1" t="s">
        <v>252</v>
      </c>
      <c r="AM1" t="s">
        <v>253</v>
      </c>
      <c r="AN1" t="s">
        <v>254</v>
      </c>
      <c r="AO1" t="s">
        <v>255</v>
      </c>
      <c r="AP1" t="s">
        <v>256</v>
      </c>
      <c r="AQ1" t="s">
        <v>257</v>
      </c>
      <c r="AR1" t="s">
        <v>258</v>
      </c>
      <c r="AS1" t="s">
        <v>259</v>
      </c>
      <c r="AT1" t="s">
        <v>260</v>
      </c>
      <c r="AU1" t="s">
        <v>261</v>
      </c>
      <c r="AV1" t="s">
        <v>262</v>
      </c>
      <c r="AW1" t="s">
        <v>263</v>
      </c>
      <c r="AX1" t="s">
        <v>264</v>
      </c>
      <c r="AY1" t="s">
        <v>265</v>
      </c>
      <c r="AZ1" t="s">
        <v>266</v>
      </c>
      <c r="BA1" t="s">
        <v>267</v>
      </c>
      <c r="BB1" t="s">
        <v>268</v>
      </c>
      <c r="BC1" t="s">
        <v>269</v>
      </c>
      <c r="BD1" t="s">
        <v>270</v>
      </c>
    </row>
    <row r="2" spans="1:56" x14ac:dyDescent="0.25">
      <c r="A2">
        <v>1</v>
      </c>
      <c r="B2" t="s">
        <v>271</v>
      </c>
      <c r="C2" t="s">
        <v>272</v>
      </c>
      <c r="D2" t="s">
        <v>273</v>
      </c>
      <c r="E2" t="s">
        <v>155</v>
      </c>
      <c r="F2" t="s">
        <v>156</v>
      </c>
      <c r="G2" t="s">
        <v>274</v>
      </c>
      <c r="H2" t="s">
        <v>275</v>
      </c>
      <c r="I2" t="s">
        <v>276</v>
      </c>
      <c r="J2" t="s">
        <v>277</v>
      </c>
      <c r="K2" t="s">
        <v>278</v>
      </c>
      <c r="L2" t="s">
        <v>279</v>
      </c>
      <c r="M2" t="s">
        <v>280</v>
      </c>
      <c r="N2" t="s">
        <v>281</v>
      </c>
      <c r="O2" t="s">
        <v>282</v>
      </c>
      <c r="P2" t="s">
        <v>283</v>
      </c>
      <c r="Q2" t="s">
        <v>276</v>
      </c>
      <c r="R2" t="s">
        <v>284</v>
      </c>
      <c r="S2" t="s">
        <v>285</v>
      </c>
      <c r="T2">
        <v>70.266729999999995</v>
      </c>
      <c r="U2">
        <v>25.064440000000001</v>
      </c>
      <c r="V2">
        <v>877750</v>
      </c>
      <c r="W2">
        <v>7826947</v>
      </c>
      <c r="X2" t="s">
        <v>286</v>
      </c>
      <c r="Y2" t="s">
        <v>287</v>
      </c>
      <c r="Z2" t="s">
        <v>282</v>
      </c>
      <c r="AA2" t="s">
        <v>288</v>
      </c>
      <c r="AB2" t="s">
        <v>288</v>
      </c>
      <c r="AC2" t="s">
        <v>288</v>
      </c>
      <c r="AD2" t="s">
        <v>288</v>
      </c>
      <c r="AE2" t="s">
        <v>288</v>
      </c>
      <c r="AF2" s="20">
        <v>37656</v>
      </c>
      <c r="AH2" t="s">
        <v>285</v>
      </c>
      <c r="AI2" t="s">
        <v>282</v>
      </c>
      <c r="AJ2" t="s">
        <v>282</v>
      </c>
      <c r="AK2" t="s">
        <v>282</v>
      </c>
      <c r="AL2" t="s">
        <v>282</v>
      </c>
      <c r="AM2" t="s">
        <v>282</v>
      </c>
      <c r="AN2" t="s">
        <v>282</v>
      </c>
      <c r="AO2" t="s">
        <v>282</v>
      </c>
      <c r="AP2" t="s">
        <v>282</v>
      </c>
      <c r="AQ2" t="s">
        <v>282</v>
      </c>
      <c r="AR2" t="s">
        <v>282</v>
      </c>
      <c r="AS2" t="s">
        <v>282</v>
      </c>
      <c r="AT2" t="s">
        <v>282</v>
      </c>
      <c r="AU2" t="s">
        <v>282</v>
      </c>
      <c r="AV2" t="s">
        <v>282</v>
      </c>
      <c r="AW2" t="s">
        <v>282</v>
      </c>
      <c r="AX2">
        <v>0</v>
      </c>
      <c r="AY2">
        <v>0</v>
      </c>
      <c r="AZ2" t="s">
        <v>289</v>
      </c>
      <c r="BA2" t="s">
        <v>282</v>
      </c>
      <c r="BB2">
        <v>47</v>
      </c>
      <c r="BC2" t="s">
        <v>290</v>
      </c>
      <c r="BD2" t="s">
        <v>291</v>
      </c>
    </row>
    <row r="3" spans="1:56" x14ac:dyDescent="0.25">
      <c r="A3">
        <v>2</v>
      </c>
      <c r="B3" t="s">
        <v>292</v>
      </c>
      <c r="C3" t="s">
        <v>293</v>
      </c>
      <c r="D3" t="s">
        <v>273</v>
      </c>
      <c r="E3" t="s">
        <v>155</v>
      </c>
      <c r="F3" t="s">
        <v>156</v>
      </c>
      <c r="G3" t="s">
        <v>274</v>
      </c>
      <c r="H3" t="s">
        <v>275</v>
      </c>
      <c r="I3" t="s">
        <v>294</v>
      </c>
      <c r="J3" t="s">
        <v>295</v>
      </c>
      <c r="K3" t="s">
        <v>296</v>
      </c>
      <c r="L3" t="s">
        <v>297</v>
      </c>
      <c r="M3" t="s">
        <v>280</v>
      </c>
      <c r="N3" t="s">
        <v>281</v>
      </c>
      <c r="O3" t="s">
        <v>298</v>
      </c>
      <c r="P3" t="s">
        <v>283</v>
      </c>
      <c r="Q3" t="s">
        <v>282</v>
      </c>
      <c r="R3" t="s">
        <v>284</v>
      </c>
      <c r="S3" t="s">
        <v>299</v>
      </c>
      <c r="T3">
        <v>69.863957999999997</v>
      </c>
      <c r="U3">
        <v>24.969526999999999</v>
      </c>
      <c r="V3">
        <v>881551</v>
      </c>
      <c r="W3">
        <v>7781966</v>
      </c>
      <c r="X3" t="s">
        <v>300</v>
      </c>
      <c r="Y3" t="s">
        <v>287</v>
      </c>
      <c r="Z3" t="s">
        <v>282</v>
      </c>
      <c r="AA3" t="s">
        <v>288</v>
      </c>
      <c r="AB3" t="s">
        <v>288</v>
      </c>
      <c r="AC3" t="s">
        <v>288</v>
      </c>
      <c r="AD3" t="s">
        <v>288</v>
      </c>
      <c r="AE3" t="s">
        <v>288</v>
      </c>
      <c r="AF3" s="21">
        <v>40548</v>
      </c>
      <c r="AH3" t="s">
        <v>301</v>
      </c>
      <c r="AI3" t="s">
        <v>302</v>
      </c>
      <c r="AJ3" t="s">
        <v>303</v>
      </c>
      <c r="AK3" t="s">
        <v>282</v>
      </c>
      <c r="AL3" t="s">
        <v>282</v>
      </c>
      <c r="AM3" t="s">
        <v>282</v>
      </c>
      <c r="AN3" t="s">
        <v>282</v>
      </c>
      <c r="AO3" t="s">
        <v>282</v>
      </c>
      <c r="AP3" t="s">
        <v>282</v>
      </c>
      <c r="AQ3" t="s">
        <v>304</v>
      </c>
      <c r="AR3" t="s">
        <v>282</v>
      </c>
      <c r="AS3" t="s">
        <v>305</v>
      </c>
      <c r="AT3" t="s">
        <v>282</v>
      </c>
      <c r="AU3" t="s">
        <v>282</v>
      </c>
      <c r="AV3" t="s">
        <v>282</v>
      </c>
      <c r="AW3" t="s">
        <v>282</v>
      </c>
      <c r="AX3">
        <v>0</v>
      </c>
      <c r="AY3">
        <v>0</v>
      </c>
      <c r="AZ3" t="s">
        <v>282</v>
      </c>
      <c r="BA3" t="s">
        <v>282</v>
      </c>
      <c r="BB3">
        <v>1010</v>
      </c>
      <c r="BC3" t="s">
        <v>306</v>
      </c>
      <c r="BD3" t="s">
        <v>307</v>
      </c>
    </row>
    <row r="4" spans="1:56" x14ac:dyDescent="0.25">
      <c r="A4">
        <v>3</v>
      </c>
      <c r="B4" t="s">
        <v>308</v>
      </c>
      <c r="C4" t="s">
        <v>309</v>
      </c>
      <c r="D4" t="s">
        <v>273</v>
      </c>
      <c r="E4" t="s">
        <v>155</v>
      </c>
      <c r="F4" t="s">
        <v>156</v>
      </c>
      <c r="G4" t="s">
        <v>274</v>
      </c>
      <c r="H4" t="s">
        <v>275</v>
      </c>
      <c r="I4" t="s">
        <v>310</v>
      </c>
      <c r="J4" t="s">
        <v>311</v>
      </c>
      <c r="K4" t="s">
        <v>312</v>
      </c>
      <c r="L4" t="s">
        <v>313</v>
      </c>
      <c r="M4" t="s">
        <v>314</v>
      </c>
      <c r="N4" t="s">
        <v>315</v>
      </c>
      <c r="O4" t="s">
        <v>282</v>
      </c>
      <c r="P4" t="s">
        <v>283</v>
      </c>
      <c r="Q4" t="s">
        <v>310</v>
      </c>
      <c r="R4" t="s">
        <v>284</v>
      </c>
      <c r="S4" t="s">
        <v>316</v>
      </c>
      <c r="T4">
        <v>69.530590000000004</v>
      </c>
      <c r="U4">
        <v>21.478560000000002</v>
      </c>
      <c r="V4">
        <v>752441</v>
      </c>
      <c r="W4">
        <v>7726916</v>
      </c>
      <c r="X4" t="s">
        <v>317</v>
      </c>
      <c r="Y4" t="s">
        <v>287</v>
      </c>
      <c r="Z4" t="s">
        <v>282</v>
      </c>
      <c r="AA4" t="s">
        <v>288</v>
      </c>
      <c r="AB4" t="s">
        <v>288</v>
      </c>
      <c r="AC4" t="s">
        <v>288</v>
      </c>
      <c r="AD4" t="s">
        <v>288</v>
      </c>
      <c r="AE4" t="s">
        <v>288</v>
      </c>
      <c r="AF4" s="21">
        <v>37518</v>
      </c>
      <c r="AH4" t="s">
        <v>318</v>
      </c>
      <c r="AI4" t="s">
        <v>282</v>
      </c>
      <c r="AJ4" t="s">
        <v>282</v>
      </c>
      <c r="AK4" t="s">
        <v>282</v>
      </c>
      <c r="AL4" t="s">
        <v>282</v>
      </c>
      <c r="AM4" t="s">
        <v>282</v>
      </c>
      <c r="AN4" t="s">
        <v>282</v>
      </c>
      <c r="AO4" t="s">
        <v>282</v>
      </c>
      <c r="AP4" t="s">
        <v>282</v>
      </c>
      <c r="AQ4" t="s">
        <v>282</v>
      </c>
      <c r="AR4" t="s">
        <v>282</v>
      </c>
      <c r="AS4" t="s">
        <v>282</v>
      </c>
      <c r="AT4" t="s">
        <v>282</v>
      </c>
      <c r="AU4" t="s">
        <v>282</v>
      </c>
      <c r="AV4" t="s">
        <v>282</v>
      </c>
      <c r="AW4" t="s">
        <v>282</v>
      </c>
      <c r="AX4">
        <v>0</v>
      </c>
      <c r="AY4">
        <v>0</v>
      </c>
      <c r="AZ4" t="s">
        <v>289</v>
      </c>
      <c r="BA4" t="s">
        <v>282</v>
      </c>
      <c r="BB4">
        <v>23</v>
      </c>
      <c r="BC4" t="s">
        <v>319</v>
      </c>
      <c r="BD4" t="s">
        <v>291</v>
      </c>
    </row>
    <row r="5" spans="1:56" x14ac:dyDescent="0.25">
      <c r="A5">
        <v>4</v>
      </c>
      <c r="B5" t="s">
        <v>292</v>
      </c>
      <c r="C5" t="s">
        <v>293</v>
      </c>
      <c r="D5" t="s">
        <v>273</v>
      </c>
      <c r="E5" t="s">
        <v>155</v>
      </c>
      <c r="F5" t="s">
        <v>156</v>
      </c>
      <c r="G5" t="s">
        <v>274</v>
      </c>
      <c r="H5" t="s">
        <v>275</v>
      </c>
      <c r="I5" t="s">
        <v>320</v>
      </c>
      <c r="J5" t="s">
        <v>321</v>
      </c>
      <c r="K5" t="s">
        <v>322</v>
      </c>
      <c r="L5" t="s">
        <v>297</v>
      </c>
      <c r="M5" t="s">
        <v>314</v>
      </c>
      <c r="N5" t="s">
        <v>315</v>
      </c>
      <c r="O5" t="s">
        <v>323</v>
      </c>
      <c r="P5" t="s">
        <v>283</v>
      </c>
      <c r="Q5" t="s">
        <v>282</v>
      </c>
      <c r="R5" t="s">
        <v>324</v>
      </c>
      <c r="S5" t="s">
        <v>325</v>
      </c>
      <c r="T5">
        <v>69.543886000000001</v>
      </c>
      <c r="U5">
        <v>21.21977</v>
      </c>
      <c r="V5">
        <v>742237</v>
      </c>
      <c r="W5">
        <v>7727344</v>
      </c>
      <c r="X5" t="s">
        <v>326</v>
      </c>
      <c r="Y5" t="s">
        <v>287</v>
      </c>
      <c r="Z5" t="s">
        <v>282</v>
      </c>
      <c r="AA5" t="s">
        <v>288</v>
      </c>
      <c r="AB5" t="s">
        <v>288</v>
      </c>
      <c r="AC5" t="s">
        <v>327</v>
      </c>
      <c r="AD5" t="s">
        <v>288</v>
      </c>
      <c r="AE5" t="s">
        <v>288</v>
      </c>
      <c r="AF5" s="21">
        <v>43001</v>
      </c>
      <c r="AH5" t="s">
        <v>328</v>
      </c>
      <c r="AI5" t="s">
        <v>282</v>
      </c>
      <c r="AJ5" t="s">
        <v>329</v>
      </c>
      <c r="AK5" t="s">
        <v>330</v>
      </c>
      <c r="AL5" t="s">
        <v>282</v>
      </c>
      <c r="AM5" t="s">
        <v>282</v>
      </c>
      <c r="AN5" t="s">
        <v>282</v>
      </c>
      <c r="AO5" t="s">
        <v>282</v>
      </c>
      <c r="AP5" t="s">
        <v>282</v>
      </c>
      <c r="AQ5" t="s">
        <v>304</v>
      </c>
      <c r="AR5" t="s">
        <v>282</v>
      </c>
      <c r="AS5" t="s">
        <v>331</v>
      </c>
      <c r="AT5" t="s">
        <v>282</v>
      </c>
      <c r="AU5" t="s">
        <v>282</v>
      </c>
      <c r="AV5" t="s">
        <v>282</v>
      </c>
      <c r="AW5" t="s">
        <v>282</v>
      </c>
      <c r="AX5">
        <v>0</v>
      </c>
      <c r="AY5">
        <v>0</v>
      </c>
      <c r="AZ5" t="s">
        <v>282</v>
      </c>
      <c r="BA5" t="s">
        <v>332</v>
      </c>
      <c r="BB5">
        <v>1010</v>
      </c>
      <c r="BC5" t="s">
        <v>306</v>
      </c>
      <c r="BD5" t="s">
        <v>307</v>
      </c>
    </row>
    <row r="6" spans="1:56" x14ac:dyDescent="0.25">
      <c r="A6">
        <v>5</v>
      </c>
      <c r="B6" t="s">
        <v>292</v>
      </c>
      <c r="C6" t="s">
        <v>293</v>
      </c>
      <c r="D6" t="s">
        <v>273</v>
      </c>
      <c r="E6" t="s">
        <v>155</v>
      </c>
      <c r="F6" t="s">
        <v>156</v>
      </c>
      <c r="G6" t="s">
        <v>274</v>
      </c>
      <c r="H6" t="s">
        <v>275</v>
      </c>
      <c r="I6" t="s">
        <v>333</v>
      </c>
      <c r="J6" t="s">
        <v>334</v>
      </c>
      <c r="K6" t="s">
        <v>335</v>
      </c>
      <c r="L6" t="s">
        <v>336</v>
      </c>
      <c r="M6" t="s">
        <v>337</v>
      </c>
      <c r="N6" t="s">
        <v>281</v>
      </c>
      <c r="O6" t="s">
        <v>338</v>
      </c>
      <c r="P6" t="s">
        <v>283</v>
      </c>
      <c r="Q6" t="s">
        <v>282</v>
      </c>
      <c r="R6" t="s">
        <v>324</v>
      </c>
      <c r="S6" t="s">
        <v>339</v>
      </c>
      <c r="T6">
        <v>69.934471000000002</v>
      </c>
      <c r="U6">
        <v>23.066015</v>
      </c>
      <c r="V6">
        <v>808076</v>
      </c>
      <c r="W6">
        <v>7778976</v>
      </c>
      <c r="X6" t="s">
        <v>340</v>
      </c>
      <c r="Y6" t="s">
        <v>287</v>
      </c>
      <c r="Z6" t="s">
        <v>282</v>
      </c>
      <c r="AA6" t="s">
        <v>288</v>
      </c>
      <c r="AB6" t="s">
        <v>288</v>
      </c>
      <c r="AC6" t="s">
        <v>327</v>
      </c>
      <c r="AD6" t="s">
        <v>288</v>
      </c>
      <c r="AE6" t="s">
        <v>288</v>
      </c>
      <c r="AF6" s="21">
        <v>43002</v>
      </c>
      <c r="AH6" t="s">
        <v>341</v>
      </c>
      <c r="AI6" t="s">
        <v>282</v>
      </c>
      <c r="AJ6" t="s">
        <v>342</v>
      </c>
      <c r="AK6" t="s">
        <v>343</v>
      </c>
      <c r="AL6" t="s">
        <v>282</v>
      </c>
      <c r="AM6" t="s">
        <v>282</v>
      </c>
      <c r="AN6" t="s">
        <v>282</v>
      </c>
      <c r="AO6" t="s">
        <v>282</v>
      </c>
      <c r="AP6" t="s">
        <v>282</v>
      </c>
      <c r="AQ6" t="s">
        <v>282</v>
      </c>
      <c r="AR6" t="s">
        <v>282</v>
      </c>
      <c r="AS6" t="s">
        <v>282</v>
      </c>
      <c r="AT6" t="s">
        <v>282</v>
      </c>
      <c r="AU6" t="s">
        <v>282</v>
      </c>
      <c r="AV6" t="s">
        <v>282</v>
      </c>
      <c r="AW6" t="s">
        <v>282</v>
      </c>
      <c r="AX6">
        <v>0</v>
      </c>
      <c r="AY6">
        <v>0</v>
      </c>
      <c r="AZ6" t="s">
        <v>282</v>
      </c>
      <c r="BA6" t="s">
        <v>332</v>
      </c>
      <c r="BB6">
        <v>1010</v>
      </c>
      <c r="BC6" t="s">
        <v>306</v>
      </c>
      <c r="BD6" t="s">
        <v>307</v>
      </c>
    </row>
    <row r="7" spans="1:56" x14ac:dyDescent="0.25">
      <c r="A7">
        <v>6</v>
      </c>
      <c r="B7" t="s">
        <v>292</v>
      </c>
      <c r="C7" t="s">
        <v>293</v>
      </c>
      <c r="D7" t="s">
        <v>273</v>
      </c>
      <c r="E7" t="s">
        <v>155</v>
      </c>
      <c r="F7" t="s">
        <v>156</v>
      </c>
      <c r="G7" t="s">
        <v>274</v>
      </c>
      <c r="H7" t="s">
        <v>275</v>
      </c>
      <c r="I7" t="s">
        <v>333</v>
      </c>
      <c r="J7" t="s">
        <v>334</v>
      </c>
      <c r="K7" t="s">
        <v>335</v>
      </c>
      <c r="L7" t="s">
        <v>336</v>
      </c>
      <c r="M7" t="s">
        <v>337</v>
      </c>
      <c r="N7" t="s">
        <v>281</v>
      </c>
      <c r="O7" t="s">
        <v>344</v>
      </c>
      <c r="P7" t="s">
        <v>283</v>
      </c>
      <c r="Q7" t="s">
        <v>282</v>
      </c>
      <c r="R7" t="s">
        <v>324</v>
      </c>
      <c r="S7" t="s">
        <v>345</v>
      </c>
      <c r="T7">
        <v>69.934610000000006</v>
      </c>
      <c r="U7">
        <v>23.066732999999999</v>
      </c>
      <c r="V7">
        <v>808101</v>
      </c>
      <c r="W7">
        <v>7778995</v>
      </c>
      <c r="X7" t="s">
        <v>346</v>
      </c>
      <c r="Y7" t="s">
        <v>287</v>
      </c>
      <c r="Z7" t="s">
        <v>282</v>
      </c>
      <c r="AA7" t="s">
        <v>288</v>
      </c>
      <c r="AB7" t="s">
        <v>288</v>
      </c>
      <c r="AC7" t="s">
        <v>327</v>
      </c>
      <c r="AD7" t="s">
        <v>288</v>
      </c>
      <c r="AE7" t="s">
        <v>288</v>
      </c>
      <c r="AF7" s="21">
        <v>43002</v>
      </c>
      <c r="AH7" t="s">
        <v>347</v>
      </c>
      <c r="AI7" t="s">
        <v>282</v>
      </c>
      <c r="AJ7" t="s">
        <v>348</v>
      </c>
      <c r="AK7" t="s">
        <v>343</v>
      </c>
      <c r="AL7" t="s">
        <v>282</v>
      </c>
      <c r="AM7" t="s">
        <v>282</v>
      </c>
      <c r="AN7" t="s">
        <v>282</v>
      </c>
      <c r="AO7" t="s">
        <v>282</v>
      </c>
      <c r="AP7" t="s">
        <v>282</v>
      </c>
      <c r="AQ7" t="s">
        <v>282</v>
      </c>
      <c r="AR7" t="s">
        <v>282</v>
      </c>
      <c r="AS7" t="s">
        <v>282</v>
      </c>
      <c r="AT7" t="s">
        <v>282</v>
      </c>
      <c r="AU7" t="s">
        <v>282</v>
      </c>
      <c r="AV7" t="s">
        <v>282</v>
      </c>
      <c r="AW7" t="s">
        <v>282</v>
      </c>
      <c r="AX7">
        <v>0</v>
      </c>
      <c r="AY7">
        <v>0</v>
      </c>
      <c r="AZ7" t="s">
        <v>282</v>
      </c>
      <c r="BA7" t="s">
        <v>332</v>
      </c>
      <c r="BB7">
        <v>1010</v>
      </c>
      <c r="BC7" t="s">
        <v>306</v>
      </c>
      <c r="BD7" t="s">
        <v>307</v>
      </c>
    </row>
    <row r="8" spans="1:56" x14ac:dyDescent="0.25">
      <c r="A8">
        <v>7</v>
      </c>
      <c r="B8" t="s">
        <v>292</v>
      </c>
      <c r="C8" t="s">
        <v>293</v>
      </c>
      <c r="D8" t="s">
        <v>273</v>
      </c>
      <c r="E8" t="s">
        <v>155</v>
      </c>
      <c r="F8" t="s">
        <v>156</v>
      </c>
      <c r="G8" t="s">
        <v>274</v>
      </c>
      <c r="H8" t="s">
        <v>275</v>
      </c>
      <c r="I8" t="s">
        <v>349</v>
      </c>
      <c r="J8" t="s">
        <v>350</v>
      </c>
      <c r="K8" t="s">
        <v>351</v>
      </c>
      <c r="L8" t="s">
        <v>352</v>
      </c>
      <c r="M8" t="s">
        <v>314</v>
      </c>
      <c r="N8" t="s">
        <v>315</v>
      </c>
      <c r="O8" t="s">
        <v>298</v>
      </c>
      <c r="P8" t="s">
        <v>353</v>
      </c>
      <c r="Q8" t="s">
        <v>282</v>
      </c>
      <c r="R8" t="s">
        <v>324</v>
      </c>
      <c r="S8" t="s">
        <v>354</v>
      </c>
      <c r="T8">
        <v>69.538781</v>
      </c>
      <c r="U8">
        <v>21.276184000000001</v>
      </c>
      <c r="V8">
        <v>744486</v>
      </c>
      <c r="W8">
        <v>7727002</v>
      </c>
      <c r="X8" t="s">
        <v>355</v>
      </c>
      <c r="Y8" t="s">
        <v>287</v>
      </c>
      <c r="Z8" t="s">
        <v>282</v>
      </c>
      <c r="AA8" t="s">
        <v>288</v>
      </c>
      <c r="AB8" t="s">
        <v>288</v>
      </c>
      <c r="AC8" t="s">
        <v>327</v>
      </c>
      <c r="AD8" t="s">
        <v>288</v>
      </c>
      <c r="AE8" t="s">
        <v>288</v>
      </c>
      <c r="AF8" s="21">
        <v>43002</v>
      </c>
      <c r="AH8" t="s">
        <v>356</v>
      </c>
      <c r="AI8" t="s">
        <v>282</v>
      </c>
      <c r="AJ8" t="s">
        <v>357</v>
      </c>
      <c r="AK8" t="s">
        <v>358</v>
      </c>
      <c r="AL8" t="s">
        <v>282</v>
      </c>
      <c r="AM8" t="s">
        <v>282</v>
      </c>
      <c r="AN8" t="s">
        <v>282</v>
      </c>
      <c r="AO8" t="s">
        <v>282</v>
      </c>
      <c r="AP8" t="s">
        <v>282</v>
      </c>
      <c r="AQ8" t="s">
        <v>304</v>
      </c>
      <c r="AR8" t="s">
        <v>282</v>
      </c>
      <c r="AS8" t="s">
        <v>359</v>
      </c>
      <c r="AT8" t="s">
        <v>282</v>
      </c>
      <c r="AU8" t="s">
        <v>282</v>
      </c>
      <c r="AV8" t="s">
        <v>282</v>
      </c>
      <c r="AW8" t="s">
        <v>282</v>
      </c>
      <c r="AX8">
        <v>0</v>
      </c>
      <c r="AY8">
        <v>0</v>
      </c>
      <c r="AZ8" t="s">
        <v>282</v>
      </c>
      <c r="BA8" t="s">
        <v>332</v>
      </c>
      <c r="BB8">
        <v>1010</v>
      </c>
      <c r="BC8" t="s">
        <v>306</v>
      </c>
      <c r="BD8" t="s">
        <v>307</v>
      </c>
    </row>
    <row r="9" spans="1:56" x14ac:dyDescent="0.25">
      <c r="A9">
        <v>8</v>
      </c>
      <c r="B9" t="s">
        <v>292</v>
      </c>
      <c r="C9" t="s">
        <v>293</v>
      </c>
      <c r="D9" t="s">
        <v>273</v>
      </c>
      <c r="E9" t="s">
        <v>155</v>
      </c>
      <c r="F9" t="s">
        <v>156</v>
      </c>
      <c r="G9" t="s">
        <v>274</v>
      </c>
      <c r="H9" t="s">
        <v>275</v>
      </c>
      <c r="I9" t="s">
        <v>360</v>
      </c>
      <c r="J9" t="s">
        <v>361</v>
      </c>
      <c r="K9" t="s">
        <v>362</v>
      </c>
      <c r="L9" t="s">
        <v>363</v>
      </c>
      <c r="M9" t="s">
        <v>314</v>
      </c>
      <c r="N9" t="s">
        <v>315</v>
      </c>
      <c r="O9" t="s">
        <v>364</v>
      </c>
      <c r="P9" t="s">
        <v>353</v>
      </c>
      <c r="Q9" t="s">
        <v>365</v>
      </c>
      <c r="R9" t="s">
        <v>324</v>
      </c>
      <c r="S9" t="s">
        <v>366</v>
      </c>
      <c r="T9">
        <v>69.784108000000003</v>
      </c>
      <c r="U9">
        <v>21.187861999999999</v>
      </c>
      <c r="V9">
        <v>738287</v>
      </c>
      <c r="W9">
        <v>7753887</v>
      </c>
      <c r="X9" t="s">
        <v>367</v>
      </c>
      <c r="Y9" t="s">
        <v>287</v>
      </c>
      <c r="Z9" t="s">
        <v>282</v>
      </c>
      <c r="AA9" t="s">
        <v>288</v>
      </c>
      <c r="AB9" t="s">
        <v>288</v>
      </c>
      <c r="AC9" t="s">
        <v>327</v>
      </c>
      <c r="AD9" t="s">
        <v>288</v>
      </c>
      <c r="AE9" t="s">
        <v>288</v>
      </c>
      <c r="AF9" s="21">
        <v>43014</v>
      </c>
      <c r="AH9" t="s">
        <v>368</v>
      </c>
      <c r="AI9" t="s">
        <v>282</v>
      </c>
      <c r="AJ9" t="s">
        <v>369</v>
      </c>
      <c r="AK9" t="s">
        <v>282</v>
      </c>
      <c r="AL9" t="s">
        <v>282</v>
      </c>
      <c r="AM9" t="s">
        <v>282</v>
      </c>
      <c r="AN9" t="s">
        <v>282</v>
      </c>
      <c r="AO9" t="s">
        <v>282</v>
      </c>
      <c r="AP9" t="s">
        <v>282</v>
      </c>
      <c r="AQ9" t="s">
        <v>304</v>
      </c>
      <c r="AR9" t="s">
        <v>282</v>
      </c>
      <c r="AS9" t="s">
        <v>282</v>
      </c>
      <c r="AT9" t="s">
        <v>282</v>
      </c>
      <c r="AU9" t="s">
        <v>282</v>
      </c>
      <c r="AV9" t="s">
        <v>282</v>
      </c>
      <c r="AW9" t="s">
        <v>282</v>
      </c>
      <c r="AX9">
        <v>0</v>
      </c>
      <c r="AY9">
        <v>0</v>
      </c>
      <c r="AZ9" t="s">
        <v>282</v>
      </c>
      <c r="BA9" t="s">
        <v>332</v>
      </c>
      <c r="BB9">
        <v>1010</v>
      </c>
      <c r="BC9" t="s">
        <v>306</v>
      </c>
      <c r="BD9" t="s">
        <v>307</v>
      </c>
    </row>
    <row r="10" spans="1:56" x14ac:dyDescent="0.25">
      <c r="A10">
        <v>9</v>
      </c>
      <c r="B10" t="s">
        <v>292</v>
      </c>
      <c r="C10" t="s">
        <v>293</v>
      </c>
      <c r="D10" t="s">
        <v>273</v>
      </c>
      <c r="E10" t="s">
        <v>155</v>
      </c>
      <c r="F10" t="s">
        <v>156</v>
      </c>
      <c r="G10" t="s">
        <v>274</v>
      </c>
      <c r="H10" t="s">
        <v>275</v>
      </c>
      <c r="I10" t="s">
        <v>370</v>
      </c>
      <c r="J10" t="s">
        <v>371</v>
      </c>
      <c r="K10" t="s">
        <v>372</v>
      </c>
      <c r="L10" t="s">
        <v>363</v>
      </c>
      <c r="M10" t="s">
        <v>373</v>
      </c>
      <c r="N10" t="s">
        <v>315</v>
      </c>
      <c r="O10" t="s">
        <v>374</v>
      </c>
      <c r="P10" t="s">
        <v>283</v>
      </c>
      <c r="Q10" t="s">
        <v>282</v>
      </c>
      <c r="R10" t="s">
        <v>324</v>
      </c>
      <c r="S10" t="s">
        <v>375</v>
      </c>
      <c r="T10">
        <v>69.370553999999998</v>
      </c>
      <c r="U10">
        <v>20.636620000000001</v>
      </c>
      <c r="V10">
        <v>721364</v>
      </c>
      <c r="W10">
        <v>7705882</v>
      </c>
      <c r="X10" t="s">
        <v>376</v>
      </c>
      <c r="Y10" t="s">
        <v>287</v>
      </c>
      <c r="Z10" t="s">
        <v>282</v>
      </c>
      <c r="AA10" t="s">
        <v>288</v>
      </c>
      <c r="AB10" t="s">
        <v>288</v>
      </c>
      <c r="AC10" t="s">
        <v>327</v>
      </c>
      <c r="AD10" t="s">
        <v>288</v>
      </c>
      <c r="AE10" t="s">
        <v>288</v>
      </c>
      <c r="AF10" s="21">
        <v>43014</v>
      </c>
      <c r="AH10" t="s">
        <v>377</v>
      </c>
      <c r="AI10" t="s">
        <v>282</v>
      </c>
      <c r="AJ10" t="s">
        <v>369</v>
      </c>
      <c r="AK10" t="s">
        <v>282</v>
      </c>
      <c r="AL10" t="s">
        <v>282</v>
      </c>
      <c r="AM10" t="s">
        <v>282</v>
      </c>
      <c r="AN10" t="s">
        <v>282</v>
      </c>
      <c r="AO10" t="s">
        <v>282</v>
      </c>
      <c r="AP10" t="s">
        <v>282</v>
      </c>
      <c r="AQ10" t="s">
        <v>304</v>
      </c>
      <c r="AR10" t="s">
        <v>282</v>
      </c>
      <c r="AS10" t="s">
        <v>282</v>
      </c>
      <c r="AT10" t="s">
        <v>282</v>
      </c>
      <c r="AU10" t="s">
        <v>282</v>
      </c>
      <c r="AV10" t="s">
        <v>282</v>
      </c>
      <c r="AW10" t="s">
        <v>282</v>
      </c>
      <c r="AX10">
        <v>0</v>
      </c>
      <c r="AY10">
        <v>0</v>
      </c>
      <c r="AZ10" t="s">
        <v>282</v>
      </c>
      <c r="BA10" t="s">
        <v>332</v>
      </c>
      <c r="BB10">
        <v>1010</v>
      </c>
      <c r="BC10" t="s">
        <v>306</v>
      </c>
      <c r="BD10" t="s">
        <v>307</v>
      </c>
    </row>
    <row r="11" spans="1:56" x14ac:dyDescent="0.25">
      <c r="A11">
        <v>10</v>
      </c>
      <c r="B11" t="s">
        <v>292</v>
      </c>
      <c r="C11" t="s">
        <v>293</v>
      </c>
      <c r="D11" t="s">
        <v>273</v>
      </c>
      <c r="E11" t="s">
        <v>155</v>
      </c>
      <c r="F11" t="s">
        <v>156</v>
      </c>
      <c r="G11" t="s">
        <v>274</v>
      </c>
      <c r="H11" t="s">
        <v>275</v>
      </c>
      <c r="I11" t="s">
        <v>370</v>
      </c>
      <c r="J11" t="s">
        <v>378</v>
      </c>
      <c r="K11" t="s">
        <v>379</v>
      </c>
      <c r="L11" t="s">
        <v>380</v>
      </c>
      <c r="M11" t="s">
        <v>314</v>
      </c>
      <c r="N11" t="s">
        <v>315</v>
      </c>
      <c r="O11" t="s">
        <v>381</v>
      </c>
      <c r="P11" t="s">
        <v>283</v>
      </c>
      <c r="Q11" t="s">
        <v>282</v>
      </c>
      <c r="R11" t="s">
        <v>324</v>
      </c>
      <c r="S11" t="s">
        <v>382</v>
      </c>
      <c r="T11">
        <v>69.781139999999994</v>
      </c>
      <c r="U11">
        <v>21.234134000000001</v>
      </c>
      <c r="V11">
        <v>740097</v>
      </c>
      <c r="W11">
        <v>7753739</v>
      </c>
      <c r="X11" t="s">
        <v>383</v>
      </c>
      <c r="Y11" t="s">
        <v>287</v>
      </c>
      <c r="Z11" t="s">
        <v>282</v>
      </c>
      <c r="AA11" t="s">
        <v>288</v>
      </c>
      <c r="AB11" t="s">
        <v>288</v>
      </c>
      <c r="AC11" t="s">
        <v>327</v>
      </c>
      <c r="AD11" t="s">
        <v>288</v>
      </c>
      <c r="AE11" t="s">
        <v>288</v>
      </c>
      <c r="AF11" s="21">
        <v>43104</v>
      </c>
      <c r="AH11" t="s">
        <v>384</v>
      </c>
      <c r="AI11" t="s">
        <v>282</v>
      </c>
      <c r="AJ11" t="s">
        <v>369</v>
      </c>
      <c r="AK11" t="s">
        <v>282</v>
      </c>
      <c r="AL11" t="s">
        <v>282</v>
      </c>
      <c r="AM11" t="s">
        <v>282</v>
      </c>
      <c r="AN11" t="s">
        <v>282</v>
      </c>
      <c r="AO11" t="s">
        <v>282</v>
      </c>
      <c r="AP11" t="s">
        <v>282</v>
      </c>
      <c r="AQ11" t="s">
        <v>304</v>
      </c>
      <c r="AR11" t="s">
        <v>282</v>
      </c>
      <c r="AS11" t="s">
        <v>282</v>
      </c>
      <c r="AT11" t="s">
        <v>282</v>
      </c>
      <c r="AU11" t="s">
        <v>282</v>
      </c>
      <c r="AV11" t="s">
        <v>282</v>
      </c>
      <c r="AW11" t="s">
        <v>282</v>
      </c>
      <c r="AX11">
        <v>0</v>
      </c>
      <c r="AY11">
        <v>0</v>
      </c>
      <c r="AZ11" t="s">
        <v>282</v>
      </c>
      <c r="BA11" t="s">
        <v>332</v>
      </c>
      <c r="BB11">
        <v>1010</v>
      </c>
      <c r="BC11" t="s">
        <v>306</v>
      </c>
      <c r="BD11" t="s">
        <v>307</v>
      </c>
    </row>
    <row r="12" spans="1:56" x14ac:dyDescent="0.25">
      <c r="A12">
        <v>11</v>
      </c>
      <c r="B12" t="s">
        <v>292</v>
      </c>
      <c r="C12" t="s">
        <v>293</v>
      </c>
      <c r="D12" t="s">
        <v>273</v>
      </c>
      <c r="E12" t="s">
        <v>155</v>
      </c>
      <c r="F12" t="s">
        <v>156</v>
      </c>
      <c r="G12" t="s">
        <v>274</v>
      </c>
      <c r="H12" t="s">
        <v>275</v>
      </c>
      <c r="I12" t="s">
        <v>370</v>
      </c>
      <c r="J12" t="s">
        <v>378</v>
      </c>
      <c r="K12" t="s">
        <v>385</v>
      </c>
      <c r="L12" t="s">
        <v>380</v>
      </c>
      <c r="M12" t="s">
        <v>314</v>
      </c>
      <c r="N12" t="s">
        <v>315</v>
      </c>
      <c r="O12" t="s">
        <v>381</v>
      </c>
      <c r="P12" t="s">
        <v>283</v>
      </c>
      <c r="Q12" t="s">
        <v>282</v>
      </c>
      <c r="R12" t="s">
        <v>324</v>
      </c>
      <c r="S12" t="s">
        <v>386</v>
      </c>
      <c r="T12">
        <v>69.781139999999994</v>
      </c>
      <c r="U12">
        <v>21.234134000000001</v>
      </c>
      <c r="V12">
        <v>740097</v>
      </c>
      <c r="W12">
        <v>7753739</v>
      </c>
      <c r="X12" t="s">
        <v>383</v>
      </c>
      <c r="Y12" t="s">
        <v>287</v>
      </c>
      <c r="Z12" t="s">
        <v>282</v>
      </c>
      <c r="AA12" t="s">
        <v>288</v>
      </c>
      <c r="AB12" t="s">
        <v>288</v>
      </c>
      <c r="AC12" t="s">
        <v>327</v>
      </c>
      <c r="AD12" t="s">
        <v>288</v>
      </c>
      <c r="AE12" t="s">
        <v>288</v>
      </c>
      <c r="AF12" s="21">
        <v>43154</v>
      </c>
      <c r="AH12" t="s">
        <v>387</v>
      </c>
      <c r="AI12" t="s">
        <v>282</v>
      </c>
      <c r="AJ12" t="s">
        <v>369</v>
      </c>
      <c r="AK12" t="s">
        <v>282</v>
      </c>
      <c r="AL12" t="s">
        <v>282</v>
      </c>
      <c r="AM12" t="s">
        <v>282</v>
      </c>
      <c r="AN12" t="s">
        <v>282</v>
      </c>
      <c r="AO12" t="s">
        <v>282</v>
      </c>
      <c r="AP12" t="s">
        <v>282</v>
      </c>
      <c r="AQ12" t="s">
        <v>304</v>
      </c>
      <c r="AR12" t="s">
        <v>282</v>
      </c>
      <c r="AS12" t="s">
        <v>282</v>
      </c>
      <c r="AT12" t="s">
        <v>282</v>
      </c>
      <c r="AU12" t="s">
        <v>282</v>
      </c>
      <c r="AV12" t="s">
        <v>282</v>
      </c>
      <c r="AW12" t="s">
        <v>282</v>
      </c>
      <c r="AX12">
        <v>0</v>
      </c>
      <c r="AY12">
        <v>0</v>
      </c>
      <c r="AZ12" t="s">
        <v>282</v>
      </c>
      <c r="BA12" t="s">
        <v>332</v>
      </c>
      <c r="BB12">
        <v>1010</v>
      </c>
      <c r="BC12" t="s">
        <v>306</v>
      </c>
      <c r="BD12" t="s">
        <v>307</v>
      </c>
    </row>
    <row r="13" spans="1:56" x14ac:dyDescent="0.25">
      <c r="A13">
        <v>12</v>
      </c>
      <c r="B13" t="s">
        <v>292</v>
      </c>
      <c r="C13" t="s">
        <v>293</v>
      </c>
      <c r="D13" t="s">
        <v>273</v>
      </c>
      <c r="E13" t="s">
        <v>155</v>
      </c>
      <c r="F13" t="s">
        <v>156</v>
      </c>
      <c r="G13" t="s">
        <v>274</v>
      </c>
      <c r="H13" t="s">
        <v>275</v>
      </c>
      <c r="I13" t="s">
        <v>388</v>
      </c>
      <c r="J13" t="s">
        <v>389</v>
      </c>
      <c r="K13" t="s">
        <v>390</v>
      </c>
      <c r="L13" t="s">
        <v>391</v>
      </c>
      <c r="M13" t="s">
        <v>314</v>
      </c>
      <c r="N13" t="s">
        <v>315</v>
      </c>
      <c r="O13" t="s">
        <v>392</v>
      </c>
      <c r="P13" t="s">
        <v>283</v>
      </c>
      <c r="Q13" t="s">
        <v>282</v>
      </c>
      <c r="R13" t="s">
        <v>284</v>
      </c>
      <c r="S13" t="s">
        <v>393</v>
      </c>
      <c r="T13">
        <v>69.538764999999998</v>
      </c>
      <c r="U13">
        <v>21.27552</v>
      </c>
      <c r="V13">
        <v>744460</v>
      </c>
      <c r="W13">
        <v>7726997</v>
      </c>
      <c r="X13" t="s">
        <v>394</v>
      </c>
      <c r="Y13" t="s">
        <v>287</v>
      </c>
      <c r="Z13" t="s">
        <v>282</v>
      </c>
      <c r="AA13" t="s">
        <v>288</v>
      </c>
      <c r="AB13" t="s">
        <v>288</v>
      </c>
      <c r="AC13" t="s">
        <v>288</v>
      </c>
      <c r="AD13" t="s">
        <v>288</v>
      </c>
      <c r="AE13" t="s">
        <v>288</v>
      </c>
      <c r="AF13" s="21">
        <v>43058</v>
      </c>
      <c r="AH13" t="s">
        <v>395</v>
      </c>
      <c r="AI13" t="s">
        <v>282</v>
      </c>
      <c r="AJ13" t="s">
        <v>396</v>
      </c>
      <c r="AK13" t="s">
        <v>282</v>
      </c>
      <c r="AL13" t="s">
        <v>282</v>
      </c>
      <c r="AM13" t="s">
        <v>282</v>
      </c>
      <c r="AN13" t="s">
        <v>282</v>
      </c>
      <c r="AO13" t="s">
        <v>282</v>
      </c>
      <c r="AP13" t="s">
        <v>282</v>
      </c>
      <c r="AQ13" t="s">
        <v>282</v>
      </c>
      <c r="AR13" t="s">
        <v>282</v>
      </c>
      <c r="AS13" t="s">
        <v>282</v>
      </c>
      <c r="AT13" t="s">
        <v>282</v>
      </c>
      <c r="AU13" t="s">
        <v>282</v>
      </c>
      <c r="AV13" t="s">
        <v>282</v>
      </c>
      <c r="AW13" t="s">
        <v>282</v>
      </c>
      <c r="AX13">
        <v>0</v>
      </c>
      <c r="AY13">
        <v>0</v>
      </c>
      <c r="AZ13" t="s">
        <v>282</v>
      </c>
      <c r="BA13" t="s">
        <v>282</v>
      </c>
      <c r="BB13">
        <v>1010</v>
      </c>
      <c r="BC13" t="s">
        <v>306</v>
      </c>
      <c r="BD13" t="s">
        <v>307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election activeCell="A2" sqref="A2"/>
    </sheetView>
  </sheetViews>
  <sheetFormatPr defaultRowHeight="15" x14ac:dyDescent="0.25"/>
  <sheetData>
    <row r="1" spans="1:1" x14ac:dyDescent="0.25">
      <c r="A1" t="s">
        <v>196</v>
      </c>
    </row>
    <row r="2" spans="1:1" x14ac:dyDescent="0.25">
      <c r="A2" t="s">
        <v>400</v>
      </c>
    </row>
    <row r="3" spans="1:1" x14ac:dyDescent="0.25">
      <c r="A3" s="22" t="s">
        <v>408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Generell input</vt:lpstr>
      <vt:lpstr>Naturtyper</vt:lpstr>
      <vt:lpstr>Tiltaksanalyse</vt:lpstr>
      <vt:lpstr>GIS-tabeller</vt:lpstr>
      <vt:lpstr>Referanser</vt:lpstr>
    </vt:vector>
  </TitlesOfParts>
  <Company>NINA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Magni Olsen Kyrkjeeide</dc:creator>
  <cp:lastModifiedBy>Inger Marie Aalberg Haugen</cp:lastModifiedBy>
  <dcterms:created xsi:type="dcterms:W3CDTF">2018-04-16T18:56:07Z</dcterms:created>
  <dcterms:modified xsi:type="dcterms:W3CDTF">2019-02-20T18:38:33Z</dcterms:modified>
</cp:coreProperties>
</file>