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naturtyper\"/>
    </mc:Choice>
  </mc:AlternateContent>
  <xr:revisionPtr revIDLastSave="0" documentId="13_ncr:1_{BC2E27CE-EB86-47B9-8CBE-96D75C308DD1}" xr6:coauthVersionLast="40" xr6:coauthVersionMax="40" xr10:uidLastSave="{00000000-0000-0000-0000-000000000000}"/>
  <bookViews>
    <workbookView xWindow="495" yWindow="1440" windowWidth="27510" windowHeight="15540" xr2:uid="{00000000-000D-0000-FFFF-FFFF00000000}"/>
  </bookViews>
  <sheets>
    <sheet name="Generell input" sheetId="1" r:id="rId1"/>
    <sheet name="Tiltaksanalyse" sheetId="6" r:id="rId2"/>
    <sheet name="GIS-tabeller" sheetId="3" r:id="rId3"/>
    <sheet name="Referanser" sheetId="4" r:id="rId4"/>
  </sheets>
  <externalReferences>
    <externalReference r:id="rId5"/>
  </externalReferences>
  <definedNames>
    <definedName name="_Toc514068790" localSheetId="1">Tiltaksanalyse!#REF!</definedName>
    <definedName name="d">'[1]Priser og antagelser'!$C$48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7" i="3" l="1"/>
  <c r="F57" i="3"/>
  <c r="D57" i="3"/>
  <c r="C57" i="3"/>
  <c r="B57" i="3"/>
  <c r="E56" i="3"/>
  <c r="G56" i="3" s="1"/>
  <c r="E55" i="3"/>
  <c r="G55" i="3" s="1"/>
  <c r="E54" i="3"/>
  <c r="G54" i="3" s="1"/>
  <c r="E53" i="3"/>
  <c r="G53" i="3" s="1"/>
  <c r="E52" i="3"/>
  <c r="G52" i="3" s="1"/>
  <c r="G51" i="3"/>
  <c r="E50" i="3"/>
  <c r="G50" i="3" s="1"/>
  <c r="E49" i="3"/>
  <c r="G49" i="3" s="1"/>
  <c r="G48" i="3"/>
  <c r="E47" i="3"/>
  <c r="G47" i="3" s="1"/>
  <c r="E46" i="3"/>
  <c r="G46" i="3" s="1"/>
  <c r="E45" i="3"/>
  <c r="G45" i="3" s="1"/>
  <c r="E44" i="3"/>
  <c r="G44" i="3" s="1"/>
  <c r="E43" i="3"/>
  <c r="G43" i="3" s="1"/>
  <c r="E42" i="3"/>
  <c r="G42" i="3" s="1"/>
  <c r="E41" i="3"/>
  <c r="G41" i="3" s="1"/>
  <c r="G40" i="3"/>
  <c r="E39" i="3"/>
  <c r="G39" i="3" s="1"/>
  <c r="H27" i="3"/>
  <c r="F27" i="3"/>
  <c r="D27" i="3"/>
  <c r="C27" i="3"/>
  <c r="B27" i="3"/>
  <c r="E26" i="3"/>
  <c r="G26" i="3" s="1"/>
  <c r="E25" i="3"/>
  <c r="G25" i="3" s="1"/>
  <c r="E24" i="3"/>
  <c r="G24" i="3" s="1"/>
  <c r="E23" i="3"/>
  <c r="G23" i="3" s="1"/>
  <c r="E22" i="3"/>
  <c r="G22" i="3" s="1"/>
  <c r="G21" i="3"/>
  <c r="E20" i="3"/>
  <c r="G20" i="3" s="1"/>
  <c r="E19" i="3"/>
  <c r="G19" i="3" s="1"/>
  <c r="G18" i="3"/>
  <c r="E17" i="3"/>
  <c r="G17" i="3" s="1"/>
  <c r="E16" i="3"/>
  <c r="G16" i="3" s="1"/>
  <c r="E15" i="3"/>
  <c r="G15" i="3" s="1"/>
  <c r="E14" i="3"/>
  <c r="G14" i="3" s="1"/>
  <c r="E13" i="3"/>
  <c r="G13" i="3" s="1"/>
  <c r="E12" i="3"/>
  <c r="G12" i="3" s="1"/>
  <c r="E11" i="3"/>
  <c r="G11" i="3" s="1"/>
  <c r="G10" i="3"/>
  <c r="E9" i="3"/>
  <c r="G9" i="3" s="1"/>
  <c r="E57" i="3" l="1"/>
  <c r="G57" i="3" s="1"/>
  <c r="E27" i="3"/>
  <c r="G27" i="3" s="1"/>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<sst xmlns="http://schemas.openxmlformats.org/spreadsheetml/2006/main" count="817" uniqueCount="487">
  <si>
    <t>Tid for vurdering</t>
  </si>
  <si>
    <t>Norsk navn</t>
  </si>
  <si>
    <t>Fyll inn</t>
  </si>
  <si>
    <t>Fritekst ekspert</t>
  </si>
  <si>
    <t>Tiltak</t>
  </si>
  <si>
    <t>Kostnad</t>
  </si>
  <si>
    <t>Måloppnåelse hvis gjennomført alene</t>
  </si>
  <si>
    <t>Usikkerhet</t>
  </si>
  <si>
    <t>Påvirkningsfaktor 1</t>
  </si>
  <si>
    <t>Delmål 1</t>
  </si>
  <si>
    <t>Delmål 2</t>
  </si>
  <si>
    <t>Delmål x</t>
  </si>
  <si>
    <t>Sannsynlighet for måloppnåelse</t>
  </si>
  <si>
    <t>Tiltakspakke 1</t>
  </si>
  <si>
    <t>Tiltakspakke 2</t>
  </si>
  <si>
    <t>Tiltak 1</t>
  </si>
  <si>
    <t>Tiltakspakke 3</t>
  </si>
  <si>
    <t>Tiltak 2</t>
  </si>
  <si>
    <t>Omfang</t>
  </si>
  <si>
    <t>Styrke</t>
  </si>
  <si>
    <t>Presisering/betydning</t>
  </si>
  <si>
    <t>Hva</t>
  </si>
  <si>
    <t>måned 2018</t>
  </si>
  <si>
    <t>CR; EN; VU; NT</t>
  </si>
  <si>
    <t>kritisk truet; sterkt truet; sårbar; nær truet</t>
  </si>
  <si>
    <t>Kunnskapshull/Usikkerhet</t>
  </si>
  <si>
    <t>Følg Artsdatabankens navn i Rødlista for naturtyper 2011</t>
  </si>
  <si>
    <t xml:space="preserve">Avgrensning etter NiN 2.0 </t>
  </si>
  <si>
    <t>Avgrensning som forvaltningsenhet</t>
  </si>
  <si>
    <t>Gi en anbefaling om naturtypens avgrensning som hensiktsmessig forvaltningsenhet, beskrevet ved hjelp av NiN 2.0</t>
  </si>
  <si>
    <t>Avgrensning mot Naturtyper av nasjonal forvaltningsinteresse</t>
  </si>
  <si>
    <t>Følg definisjonene av NNF-er i NINA Kortrapport 72</t>
  </si>
  <si>
    <t>Tid for rødlistevurdering</t>
  </si>
  <si>
    <t>Rødlistestatus forkortelse 2011</t>
  </si>
  <si>
    <t>Rødlistestatus 2011</t>
  </si>
  <si>
    <t>Kriterier 2011</t>
  </si>
  <si>
    <t>Andel av nordisk forekomst</t>
  </si>
  <si>
    <t>Andel av europeisk forekomst</t>
  </si>
  <si>
    <t>Naturtypens reelle areal</t>
  </si>
  <si>
    <t>Økosystemtjenester</t>
  </si>
  <si>
    <t>Trua arter og artsmangfold</t>
  </si>
  <si>
    <t>Økologi</t>
  </si>
  <si>
    <t xml:space="preserve">Naturtypens økologiske egenskaper. </t>
  </si>
  <si>
    <t>Påvirkningsfaktor 2</t>
  </si>
  <si>
    <t>Samvirking med andre tiltak</t>
  </si>
  <si>
    <t>Tidsrom</t>
  </si>
  <si>
    <t>Om naturtypen</t>
  </si>
  <si>
    <t>Vurdert av</t>
  </si>
  <si>
    <t>Navn, institusjon</t>
  </si>
  <si>
    <t>Kun hvis dette er mulig</t>
  </si>
  <si>
    <t>Antall forekomster NiN</t>
  </si>
  <si>
    <t>Antall forekomster Naturbase</t>
  </si>
  <si>
    <t>Utdypende beskrivelse av påvirkningsfaktor</t>
  </si>
  <si>
    <t>Ekspertvurdering</t>
  </si>
  <si>
    <t>Samspill mellom påvirkningsfaktorer</t>
  </si>
  <si>
    <t>Målsetting per 2035 (hva må til)</t>
  </si>
  <si>
    <t>Nullalternativ per 2035</t>
  </si>
  <si>
    <t>Kolonne D  i Naturtyper rødlisteinformasjon, eks. 4.1.a(1)</t>
  </si>
  <si>
    <t xml:space="preserve">Kolonne I i Naturtyper rødlisteinformasjon. Suppler med fritekst basert på vurderingene i de to raden over. </t>
  </si>
  <si>
    <t>Maks 3 setninger som beskriver naturtypen</t>
  </si>
  <si>
    <t>Følg Artsdatabankens oversettelse mellom Rødlista for naturtyper 2011 og NiN 2.0, finnes i vedlegg Liste_trua_naturtyper_truanatur_v3.pdf. Bruk kolonne for fritekst for eventuelle presiseringer.</t>
  </si>
  <si>
    <t>Endring i forhold til rødliste</t>
  </si>
  <si>
    <t>Hovedmål (rødlistestatus 2035)</t>
  </si>
  <si>
    <t>Delmål</t>
  </si>
  <si>
    <t>Estimat basert på rødlista</t>
  </si>
  <si>
    <t>Mål for naturtypen</t>
  </si>
  <si>
    <t>Naturtype-egenskap</t>
  </si>
  <si>
    <t>Tid til naturtypen utgår/endrer status uten tiltak</t>
  </si>
  <si>
    <t>Tiltak (navn på tiltak)</t>
  </si>
  <si>
    <t>Type tiltak (avdempende eller kompenserende)</t>
  </si>
  <si>
    <t>Påvirkningsfaktor</t>
  </si>
  <si>
    <t>Kostnad (Menon fyller inn)</t>
  </si>
  <si>
    <t>Igangsatte tiltak</t>
  </si>
  <si>
    <t>Nye tiltak</t>
  </si>
  <si>
    <t>Tiltak x+y</t>
  </si>
  <si>
    <t>Tiltaksanalyse</t>
  </si>
  <si>
    <t>Geografiske mangler</t>
  </si>
  <si>
    <t>NiN-basen. Se tabell i arket "GIS-tabeller". Spesifiser: dekker arealet kun naturtypen, eller andre naturtyper også?</t>
  </si>
  <si>
    <t>Naturbase. Se tabell i arket "GIS-tabeller". Spesifiser: dekker arealet kun naturtypen, eller andre naturtyper også?</t>
  </si>
  <si>
    <t>Kommentar</t>
  </si>
  <si>
    <t>Stor: 75-85% måloppnåelse; Middels: 85-95% måloppnåelse; Liten: 95-100% måloppnåelse, les mer i manualen.</t>
  </si>
  <si>
    <t>Se presisering i manual</t>
  </si>
  <si>
    <t>Rødlistestatus forkortelse</t>
  </si>
  <si>
    <t>Oppsummerende anbefaling</t>
  </si>
  <si>
    <t>Anbefalt tiltakspakke</t>
  </si>
  <si>
    <t>Begrunnelse</t>
  </si>
  <si>
    <t>Angi hvor stor prosentandel av potensielle forekomster som er kartlagt. Se også presisering i manual.</t>
  </si>
  <si>
    <t>Kunnskapsinnhenting</t>
  </si>
  <si>
    <t>Navn</t>
  </si>
  <si>
    <t>Kunnskapshull - kategori</t>
  </si>
  <si>
    <t>Kunnskapshull - beskrivelse</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</si>
  <si>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</si>
  <si>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</si>
  <si>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</si>
  <si>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</si>
  <si>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Usikkerhet kostnad (Menon fyller inn)</t>
  </si>
  <si>
    <t>Prosjekt 1</t>
  </si>
  <si>
    <t>Prosjekt 2</t>
  </si>
  <si>
    <t>Type</t>
  </si>
  <si>
    <t>Svært lav: 50-75% måloppnåelse; Lav: 75-85% måloppnåelse; Middels: 85-95% måloppnåelse; Høy: 95-100% måloppnåelse, les mer i manualen</t>
  </si>
  <si>
    <t>Antall forekomster andre kilder</t>
  </si>
  <si>
    <t>F. eks. Myrbase</t>
  </si>
  <si>
    <t xml:space="preserve">Beskriv hva som karakteriserer en god tilstand for naturtypen </t>
  </si>
  <si>
    <t>God tilstand</t>
  </si>
  <si>
    <t xml:space="preserve">Ned ett nivå på Rødlista fra dagens kategori. For alternative hovedmål, se manual.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</si>
  <si>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</si>
  <si>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 xml:space="preserve">Oppgi forekomst av trua arter (listes opp arter adskilt med ; hvis mulig). Beskriv artsmangfoldet i kolonnen for fritekst. </t>
  </si>
  <si>
    <t>Natur i Norge 2.0 Artsdatabanken, https://www.artsdatabanken.no/NiN</t>
  </si>
  <si>
    <t>Kartleggingsveileder 2018, upublisert</t>
  </si>
  <si>
    <t>Lindgaard, A. og Henriksen, S. (red.) 2011. Norsk rødliste for naturtyper 2011. Artsdatabanken, Trondheim.</t>
  </si>
  <si>
    <t>Ihlen, P. G. &amp; L. Eilertsen 2012. Framlegg til faggrunnlag for fossesprøytsoner i Norge. Rådgivende Biologer AS, rapport 1557, 60 sider, ISBN 978-82-7658-919-1.</t>
  </si>
  <si>
    <t>Bratli, H., Halvorsen, R., Bryn, A., Arnesen, G., Bendiksen, E., Jordal, J.B., Svalheim, E.J., Vandvik, V., Velle, L.G., Øien, D.-I &amp; Aarrestad, P.A. 2017. Dokumentasjon av NiN versjon 2.1 tilrettelagt for praktisk naturkartlegging i målestokk 1:5000. – Natur i Norge, Artikkel 8 (versjon 2.1.2). (Artsdatabanken, Trondheim; http://www.artsdatabanken.no.)</t>
  </si>
  <si>
    <t>Alfredsen, K., Linnansaari, T,  Atle Harby, Ugedal, O. 2009. Pilotstudie tilsigsstyrt minstevassføring. NVE Nr. 2-09  (41 s.)</t>
  </si>
  <si>
    <t xml:space="preserve">Datagrunnlag for "Fosseberg og Fosseeng" </t>
  </si>
  <si>
    <t>Naturbase: E05- Fossesprøytsone med utformingene: moserik utforming, urterik utforming, kalkrik fosseeng, kalkrikt fosseberg, intermediær fosseeng, samt fossesprøytsoner kartlegt uten utforminger</t>
  </si>
  <si>
    <t>NiN-data</t>
  </si>
  <si>
    <t>Totalt polygoner</t>
  </si>
  <si>
    <t>Fylker</t>
  </si>
  <si>
    <t xml:space="preserve">A-verdi </t>
  </si>
  <si>
    <t>B-verdi</t>
  </si>
  <si>
    <t>C-verdi</t>
  </si>
  <si>
    <t>Totalt 
(A-, B-, C-verdi)</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</si>
  <si>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</si>
  <si>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</si>
  <si>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</si>
  <si>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</si>
  <si>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</si>
  <si>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</si>
  <si>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</si>
  <si>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</si>
  <si>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</si>
  <si>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</si>
  <si>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</si>
  <si>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</si>
  <si>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</si>
  <si>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</si>
  <si>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</si>
  <si>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</si>
  <si>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</si>
  <si>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</si>
  <si>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Totalt</t>
  </si>
  <si>
    <t>Påvirkningsfaktoren mot naturtypen er først og fremst knyttet til tilstandsendring fremfor reduksjon i areal. Det er derfor liten sannsynlighet for at naturtypen er forsvunnet innen 50 år, men på grunn av redusert vannføring, vil tilstanden til naturtypen endres. Det forventes en «langsom, men signifikant, reduksjon (&lt; 20% over 10 år)».</t>
  </si>
  <si>
    <t>Fosseberg og fosse-eng</t>
  </si>
  <si>
    <t xml:space="preserve">Fosseberg og fosse-eng er åpne områder der påvirkningen av vannsprut fra fosser er så sterk at isdannelse og sterk vind hindrer etablering av busker og trær.  Naturtypen omfatter arealer med fuktige enger, rasmarker/ur og mer eller mindre nakent berg som ofte opptrer sammen. </t>
  </si>
  <si>
    <t>Naturtypen Fosseberg og fosse-eng beskrevet gjennom NiN 2.0 gir en hensiktsmessig forvaltningsenhet. Det kan være aktuelt å kartlegge T15 og T1 som mosaikker siden arealer med fuktige enger og nakent berg ofte opptrer sammen.</t>
  </si>
  <si>
    <t>Fosse-eng og fosseberg</t>
  </si>
  <si>
    <t>2011</t>
  </si>
  <si>
    <t>NT</t>
  </si>
  <si>
    <t>4.1</t>
  </si>
  <si>
    <t>God avgrensning</t>
  </si>
  <si>
    <t>Påvirkning på habitat &gt; Habitatpåvirkning i limnisk miljø &gt; Oppdemming/vannstandsregulering/overføring av vassdrag</t>
  </si>
  <si>
    <t xml:space="preserve">Vassdragsutbygging, utbygging av fosser </t>
  </si>
  <si>
    <t>Pågående</t>
  </si>
  <si>
    <t>Minoriteten av forekomstarealet påvirkes (&lt;50%)</t>
  </si>
  <si>
    <t>Langsom, men signifikant, reduksjon (&lt; 20% over 10 år)</t>
  </si>
  <si>
    <t xml:space="preserve">Påvirkningsfaktoren mot naturtypen er først og fremst knyttet til tilstandsendring fremfor reduksjon i areal. Det er derfor liten sannsynlighet for at naturtypen er forsvunnet innen 50 år, men på grunn av redusert vannføring, vil tilstanden til naturtypen endres. Det forventes en «langsom, men signifikant, reduksjon (&lt; 20% over 10 år)».  Variabler som kan påvirke naturtypens tilstand er vassdragsregulering (vassdragsreguleringens intensite), slitasje, spor av tunge kjøretøy, beitetrykk, menneskeskapte objekter, arealbruk.
</t>
  </si>
  <si>
    <t>NY</t>
  </si>
  <si>
    <t>Enkelte fosse-enger har tidligere vært beitet eller slått. Opphør av beite eller slått sammen med mindre vannføring kan føre til gjengroing, etablering av trær og busker.</t>
  </si>
  <si>
    <t>Påvirkning på habitat &gt; Landbruk &gt; Opphørt/redusert drift &gt; Slått</t>
  </si>
  <si>
    <t>Opphør av slått sammen med redusert vannføring kan føre til gjengroing, etablering av trær og busker.</t>
  </si>
  <si>
    <t>Avdempende</t>
  </si>
  <si>
    <t>Innføring av tilsigsstyrt vannføring</t>
  </si>
  <si>
    <t>Krav om minstevannføring</t>
  </si>
  <si>
    <t>Aktivering av fosser</t>
  </si>
  <si>
    <t>Flere ganger årlig</t>
  </si>
  <si>
    <t>Skjøtsel</t>
  </si>
  <si>
    <t>Naturbase</t>
  </si>
  <si>
    <t xml:space="preserve">Overlappende polygon mellom NiN-data og Naturbasedata </t>
  </si>
  <si>
    <t xml:space="preserve">Overlappende areal mellom NiN-data og Naturbasedata </t>
  </si>
  <si>
    <t>Ikke aktuelt</t>
  </si>
  <si>
    <t>212</t>
  </si>
  <si>
    <t>Dårlig kjent</t>
  </si>
  <si>
    <t>Fosse-eng omfatter naturlig åpne, grunnlendte, men jorddekte, engpregete fastmarksarealer i fossesprutsonen langs elveløp med fosser og fossestryk, først og fremst i ytterkanten av fossesprutsonen, og særlig rundt nedre del av en fossen. På grunn av lange perioder med konstant fuktig mikroklima inneholder fosse-engene en åpen frodig, engpreget vegetasjon med urter, gras og moser. Artssammensetningen varierer med økende avstand og påvirkningsgrad fra fossen, med sterkest moseinnslag nærmest fossen.</t>
  </si>
  <si>
    <t>Tiltak 3</t>
  </si>
  <si>
    <t>Tiltak 4</t>
  </si>
  <si>
    <t>Tiltak 5</t>
  </si>
  <si>
    <t>Tiltak 6</t>
  </si>
  <si>
    <t>Kulturelle tjenester; Turisme</t>
  </si>
  <si>
    <t>Kulturelle tjenester; Rekreasjon</t>
  </si>
  <si>
    <t>Kulturelle tjenester; Åndelig opplevelse</t>
  </si>
  <si>
    <t>Kulturelle tjenester; Estetisk verdisetting og inspirasjon for kultur; kunst og design</t>
  </si>
  <si>
    <t xml:space="preserve">God tilstand karakteriseres av Vassdragsregulerings- intensitet (7VR-RI): trinn 1, 2. Slitasje (7SE): trinn 0, 1. Spor av tunge kjøretøy (7TK) trinn 0 og 1, og Beitetrykk (7JB-BT): trinn 1,2. </t>
  </si>
  <si>
    <t>T15 C-1 og T15 C-2 og deler av T1 Nakent berg, der arealene defineres ut fra den lokale komplekse miljøvariabelen vannsprutintensitet VS (VS-bc = fossestøvpreg, VS-d = fosseyrpreg og VS-e = fosseregnpreg).</t>
  </si>
  <si>
    <t>God oversettelsespresisjon</t>
  </si>
  <si>
    <t>Reguleringstjeneste: Pollinering</t>
  </si>
  <si>
    <t>Støttende tjenester; Næringskretsløp</t>
  </si>
  <si>
    <t>Støttende tjenester: Fotosyntese</t>
  </si>
  <si>
    <t>Støttende tjenester: Primærproduksjon</t>
  </si>
  <si>
    <t>Støttende tjenester: Jorddannelse</t>
  </si>
  <si>
    <t>Økosystemet gir leveområder for planter.</t>
  </si>
  <si>
    <t>Sunnmørsmarikåpe (VU); Fossegrimemose (VU); Flatsaltlav (VU); Fossefiltlav (EN)</t>
  </si>
  <si>
    <t>Det er ikke kjent at fosseberg og fosse-eng inneholder arter som kun finnes i denne naturtypen. Noen arter kan imidlertid ha sitt tyngdepunkt i fossesprøytsoner, men kan også finnes i andre naturtyper. Dette gjelder sunnmørsmarikåpe (VU), reinsvingel (LC), fossegrimemose (VU), flatsaltlav (VU) og fossefiltlav (EN)</t>
  </si>
  <si>
    <t>Vannføringen på sommeren er spesielt kritisk for å unngå uttørking. En viss vannføring i tidsrommet fra mars til august vurderes derfor
som klart positivt. For det biologiske mangfoldet er det derfor ønskelig med en minstevannføring som ligger på alminnelig lavvannføring i vinterhalvåret og sommerhalvåret.</t>
  </si>
  <si>
    <t>x</t>
  </si>
  <si>
    <r>
      <t xml:space="preserve">Naturtypen er et særtrekk for Norge og Fosseberg og Fosse-eng (fossesprøytsoner) ser ut til å oppfylle kriteriet om å ha en vesentlig andel av sin utbredelse i Norge. Naturtypen inngår ikke i Natura 2000 eller i Emerald. Fossesprøytsoner er ikke definert som egen naturtype eller habitat i EUNIS, men kommer inn under "habitatet </t>
    </r>
    <r>
      <rPr>
        <i/>
        <sz val="11"/>
        <color theme="1"/>
        <rFont val="Calibri"/>
        <family val="2"/>
        <scheme val="minor"/>
      </rPr>
      <t xml:space="preserve">Inland spray- and steam dependent habitats", og er </t>
    </r>
    <r>
      <rPr>
        <sz val="11"/>
        <color theme="1"/>
        <rFont val="Calibri"/>
        <family val="2"/>
        <scheme val="minor"/>
      </rPr>
      <t>definert som ”</t>
    </r>
    <r>
      <rPr>
        <i/>
        <sz val="11"/>
        <color theme="1"/>
        <rFont val="Calibri"/>
        <family val="2"/>
        <scheme val="minor"/>
      </rPr>
      <t>Spray-washed margins of pools below waterfalls. Steamy margins of geysirs and hot springs".</t>
    </r>
    <r>
      <rPr>
        <sz val="11"/>
        <color theme="1"/>
        <rFont val="Calibri"/>
        <family val="2"/>
        <scheme val="minor"/>
      </rPr>
      <t xml:space="preserve"> </t>
    </r>
  </si>
  <si>
    <t>Tall ikke tilgjengelig</t>
  </si>
  <si>
    <t>Omfatter T15 Fosse-eng, T15 C-1 kalkfattig og intermediær fosse-eng og T15-C-2 kalkrik fosse-eng, samt arealer påvirket av vannsprut innen hovedtypen T1 Nakent berg, der arealene defineres ut fra den lokale komplekse miljøvariabelen vannsprutintensitet VS (VS-bc = fossestøvpreg, VS-d = fosseyrpreg og VS-e = fosseregnpreg). Naturtypen kartlegges etter T15-C-1, C-2 og T1-C-1, C-3, C-5, C-7.</t>
  </si>
  <si>
    <t xml:space="preserve">Variabler som kan påvirke naturtypens tilstand: Primære variabler: Vassdragsregulerings- intensitet (7VR-RI), Slitasje (7SE) Spor av tunge kjøretøy (7TK). Sekundære variabler: Beitetrykk (7JB-BT). Tilstedeværelse av menneskeskapte objekter, arealbrukskategorier (5AB-0, MdirPRAM) kan bidra til nedgradering av tilstand. Beite kan innvirke positivt på naturtypen, ved at et visst beitetrykk holder naturtypen åpen og hindrer gjengroing. </t>
  </si>
  <si>
    <t>Presset mot naturtypen oppfattes først og fremst å være knyttet til tilstandsendring, endret flomsyklus og vannmengde fremfor reduksjon i areal. Fosseberg og Fosse-eng er vurdert etter kriterium 4.1 i rødliste for naturtyper 2011; Andel av naturtypens areal som siste 50 år har hatt en slik reduksjon i tilstand at den ikke lenger anses å være i” akseptabel tilstand” vurdert etter NiNs tilstandsvariabler. Naturtypen er vurdert som NT, nokså sterk reduksjon (15-30 %).  Kriterium 4 (tilstandsreduksjon) vurderes som mer aktuelt enn kriterium 1 (arealreduksjon). Kriterium 2 og 3 er ikke aktuelt.</t>
  </si>
  <si>
    <t>75-85%</t>
  </si>
  <si>
    <t>85-95%</t>
  </si>
  <si>
    <t>50-75%</t>
  </si>
  <si>
    <t>Tiltakspakke 4</t>
  </si>
  <si>
    <t>Tiltakspakke 5</t>
  </si>
  <si>
    <t>Tiltakspakke 6</t>
  </si>
  <si>
    <t>En ubetydelig del av forekomstarealet påvirkes</t>
  </si>
  <si>
    <t>Ubetydelig/ingen nedgang</t>
  </si>
  <si>
    <t>Samfunnsøkonomisk verdi; bruksverdi som opplevelse, rekreasjon og velvære.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</si>
  <si>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</si>
  <si>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</si>
  <si>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</si>
  <si>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</si>
  <si>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</si>
  <si>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</si>
  <si>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</si>
  <si>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</si>
  <si>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</si>
  <si>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</si>
  <si>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</si>
  <si>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</si>
  <si>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x+1</t>
  </si>
  <si>
    <t>Tiltak x+2</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</si>
  <si>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</si>
  <si>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</si>
  <si>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</si>
  <si>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</si>
  <si>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</si>
  <si>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</si>
  <si>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</si>
  <si>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</si>
  <si>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</si>
  <si>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</si>
  <si>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</si>
  <si>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</si>
  <si>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</si>
  <si>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</si>
  <si>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</si>
  <si>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</si>
  <si>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</si>
  <si>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</si>
  <si>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</si>
  <si>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</si>
  <si>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</si>
  <si>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</si>
  <si>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</si>
  <si>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</si>
  <si>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</si>
  <si>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</si>
  <si>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</si>
  <si>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</si>
  <si>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</si>
  <si>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</si>
  <si>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</si>
  <si>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</si>
  <si>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</si>
  <si>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</si>
  <si>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</si>
  <si>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</si>
  <si>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</si>
  <si>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</si>
  <si>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</si>
  <si>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</si>
  <si>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</si>
  <si>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</si>
  <si>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</si>
  <si>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</si>
  <si>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</si>
  <si>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</si>
  <si>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</si>
  <si>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</si>
  <si>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</si>
  <si>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</si>
  <si>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</si>
  <si>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</si>
  <si>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</si>
  <si>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</si>
  <si>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</si>
  <si>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</si>
  <si>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</si>
  <si>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</si>
  <si>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</si>
  <si>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</si>
  <si>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</si>
  <si>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</si>
  <si>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</si>
  <si>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</si>
  <si>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</si>
  <si>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</si>
  <si>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</si>
  <si>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</si>
  <si>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Svært usikker (0-25%)</t>
  </si>
  <si>
    <t>Ganske usikker (25-50%)</t>
  </si>
  <si>
    <t>Ganske sikker (50-75%)</t>
  </si>
  <si>
    <t>Svært sikker (75-100%)</t>
  </si>
  <si>
    <t>Heidi Myklebost, NINA</t>
  </si>
  <si>
    <t>Fosseberg og fosse-eng betinges av fosser og fossestryk som igjen kan ha en stor kulturell verdi (tjeneste) bla. gjennom naturopplevelser, naturkontakt, friluftsliv,  rekreasjon og estetisk opplevelse.</t>
  </si>
  <si>
    <t>Tilstandsreduksjon de siste 50 år</t>
  </si>
  <si>
    <t>Tilstandsreduksjon i løpet av
de kommende 50 år</t>
  </si>
  <si>
    <t>+</t>
  </si>
  <si>
    <t>Nedbygging</t>
  </si>
  <si>
    <t>Forekomstareal 3000 km2.</t>
  </si>
  <si>
    <t>E05- Fossesprøytsone uten angitte utforminger kan inkludere mer areal enn fosseberg og fosse-eng.</t>
  </si>
  <si>
    <t>Andel  av totalt areal som bevares er usikkert</t>
  </si>
  <si>
    <t>Liten invirkning på fremmede arter</t>
  </si>
  <si>
    <t>Liten invirkning på fremmede arter, men fremdede arter kan oppdages ved skjøtsel.</t>
  </si>
  <si>
    <t xml:space="preserve">Det er trolig et betydelig høyt antall fossesprøytsoner med fosse-enger og fosseberg som ikke er kartlagt i Norge. Mangelfull kunnskap om arealer og tilstand. </t>
  </si>
  <si>
    <t>Kunnskapshull</t>
  </si>
  <si>
    <t>Tall ikke tilgjengelig, men naturtypen er et særtrekk for Norge og oppfyller kriteriet om å ha en vesentlig andel av sin utbredelse i Norge.</t>
  </si>
  <si>
    <t>Aktivering av utbygde fosser, tre perioder pr. år (vår, sommer og høst). Naturtypen er avhengig av at påvirkningen av vannsprut fra fosser er så sterk at isdannelse og sterk vind hindrer etablering av busker og trær. Skal også benyttes på fremtidige reguleringer.</t>
  </si>
  <si>
    <t>Tilstandsreduksjon på 15-30 % (nokså sterk reduksjon i tilstand)</t>
  </si>
  <si>
    <t>Tilstandsreduksjon på 30-50 % (sterk reduksjon i tilstand)</t>
  </si>
  <si>
    <t>Tilstandsreduksjon på 50-80 %</t>
  </si>
  <si>
    <t>Tilstandsreduksjon &gt; 80 %</t>
  </si>
  <si>
    <t>Ingen</t>
  </si>
  <si>
    <t>Som rødliste 2011</t>
  </si>
  <si>
    <t>Kartlegging</t>
  </si>
  <si>
    <t>Sikre mot vassdragsregulering og andre inngrep</t>
  </si>
  <si>
    <t>1, 2</t>
  </si>
  <si>
    <t>Konsesjonspliktvurdering</t>
  </si>
  <si>
    <t>Tiltakspakke 7</t>
  </si>
  <si>
    <r>
      <rPr>
        <sz val="11"/>
        <color theme="1"/>
        <rFont val="Calibri"/>
        <family val="2"/>
        <scheme val="minor"/>
      </rPr>
      <t>Minimum 34 fosser over 100m fall som ikke er regulert: Balåifossen (HO), Bringefossen (MR), Brudesløret (MR), Brufossen  (HO), De syv søstrene (MR), Drivandefossen (SF), Espelandsfossen  (HO), Friaren (MR), Fyssafossen (SF), Gjerdefossen (MR), Gloppefossen (AA), Honganvikfossen (RO), Kjeragfossen (RO), Kjørlifossen (SF), Knivabekkurifossen (SF), Krekafossen (SF), Krokfossen  (HO), Kveåfossen (SF), Kvitåfossen (VA), Kyrfossen (SF), Lægdafossen (SF), Nyastølsfossen (HO), Ryfossen (SF), Sagfossen (HO), Sandalsfossen (SF), Spirefossen (SF), Strupenfossen (SF), Stølsmaradalsfossen (SF), Tysvikjofossen (HO), Veslegjuvfossen (OP), Vinnufossen (MR), Voldefossen (HO), Ædnafossen (HO), Torfossen (SF)</t>
    </r>
  </si>
  <si>
    <r>
      <rPr>
        <sz val="11"/>
        <color theme="1"/>
        <rFont val="Calibri"/>
        <family val="2"/>
        <scheme val="minor"/>
      </rPr>
      <t>Minimum 29 regulerte fosser over 100m fall: Aurstaupet (MR), Austerkrokfossen (NO), Breimegafossen (MR), Dravladalsfossen (HO), Gluterfossen (MR), Søre og nordre Mardalsfossen (MR), Mongefossen (MR), Muldalsfossen (MR), Novlefoss (HO), Ormelifossen (SF), Raudfossen (HO), Rembesdalsfossen (HO), Ringdalsfossen (HO), Rjukanfossen (TE), Sjurhaugfossen (SF), Skeidslåfossen (SF), Skykkjefossen (HO), Skyrdalsfossen (HO), Smørholefossen (SF), Storhoggfossen i Ulla (RO), Stykkjedalsfossen (HO), Sundefossen (HO), Svøufallet (MR), Tveitafossen (HO), Tyssefossen (MR), Tyssestrengene (HO), Vermafossen (MR), Vøringsfossen (HO).</t>
    </r>
  </si>
  <si>
    <t>Konsesjonspliktvurdering på alle typer kraftverk også de under 1MW, dette for å hindre at vannstandsregulering reduserer vannføringen i elver med fosse-eng og fosseberg. Krav om undersøkelser av biologisk mangfold (kr. 20000 og 50000 pr lokalitet). Kostnaden i form av redusert kraftinntekter kan ikke anslås, da det er usikkert hva konsesjonspliktvurderingene kommer fram til.</t>
  </si>
  <si>
    <t>Minimum 29 regulerte fosser over 100m fall: Aurstaupet (MR), Austerkrokfossen (NO), Breimegafossen (MR), Dravladalsfossen (HO), Gluterfossen (MR), Søre og nordre Mardalsfossen (MR), Mongefossen (MR), Muldalsfossen (MR), Novlefoss (HO), Ormelifossen (SF), Raudfossen (HO), Rembesdalsfossen (HO), Ringdalsfossen (HO), Rjukanfossen (TE), Sjurhaugfossen (SF), Skeidslåfossen (SF), Skykkjefossen (HO), Skyrdalsfossen (HO), Smørholefossen (SF), Storhoggfossen i Ulla (RO), Stykkjedalsfossen (HO), Sundefossen (HO), Svøufallet (MR), Tveitafossen (HO), Tyssefossen (MR), Tyssestrengene (HO), Vermafossen (MR), Vøringsfossen (HO).
Fosser over 100m fall som ikke er regulert: Balåifossen (HO), Bringefossen (MR), Brudesløret (MR), Brufossen  (HO), De syv søstrene (MR), Drivandefossen (SF), Espelandsfossen  (HO), Friaren (MR), Fyssafossen (SF), Gjerdefossen (MR), Gloppefossen (AA), Honganvikfossen (RO), Kjeragfossen (RO), Kjørlifossen (SF), Knivabekkurifossen (SF), Krekafossen (SF), Krokfossen  (HO), Kveåfossen (SF), Kvitåfossen (VA), Kyrfossen (SF), Lægdafossen (SF), Nyastølsfossen (HO), Ryfossen (SF), Sagfossen (HO), Sandalsfossen (SF), Spirefossen (SF), Strupenfossen (SF), Stølsmaradalsfossen (SF), Tysvikjofossen (HO), Veslegjuvfossen (OP), Vinnufossen (MR), Voldefossen (HO), Ædnafossen (HO), Torfossen (SF)</t>
  </si>
  <si>
    <t>Minimum 34 fosser over 100m fall som ikke er regulert: Balåifossen (HO), Bringefossen (MR), Brudesløret (MR), Brufossen  (HO), De syv søstrene (MR), Drivandefossen (SF), Espelandsfossen  (HO), Friaren (MR), Fyssafossen (SF), Gjerdefossen (MR), Gloppefossen (AA), Honganvikfossen (RO), Kjeragfossen (RO), Kjørlifossen (SF), Knivabekkurifossen (SF), Krekafossen (SF), Krokfossen  (HO), Kveåfossen (SF), Kvitåfossen (VA), Kyrfossen (SF), Lægdafossen (SF), Nyastølsfossen (HO), Ryfossen (SF), Sagfossen (HO), Sandalsfossen (SF), Spirefossen (SF), Strupenfossen (SF), Stølsmaradalsfossen (SF), Tysvikjofossen (HO), Veslegjuvfossen (OP), Vinnufossen (MR), Voldefossen (HO), Ædnafossen (HO), Torfossen (SF)</t>
  </si>
  <si>
    <t>Kostnadsusikkerhet</t>
  </si>
  <si>
    <t>Annethvert år</t>
  </si>
  <si>
    <t>Trolig svært høye kostnader</t>
  </si>
  <si>
    <t>Kostnadene er ukjente</t>
  </si>
  <si>
    <t>Sørensen, A.,  Brodtkorb, E., Haug, I., Fjellanger, J., 2013. Vannkraftkonsesjoner som kan revideres innen 2022. Nasjonal gjennomgang og forslag til prioritering. NVE Nr. 49/2013</t>
  </si>
  <si>
    <t>Trolig svært høye kostnader. Sørensen m.fl., 2013 anslår at kostnad ved produksjonstap på 1 TWh er 7,8 mrd. kr. (inflasjonsjustert nåverdi). Samme rapport anslår bla. krafttap ved minstevannføring og magasinrestriksjoner i Aura/Eira (Aurstaupet) og ved minstevannføring i Raumavassdraget (Mongefossen). Rapporten anslår dermed implisitt at tiltaket i disse elvene vil kost hhv. 683 mill. kr. og 98 mill. kr.</t>
  </si>
  <si>
    <t>Sørensen m.fl. (2013) anslår at kostnad ved produksjonstap på 1 TWh er 7,8 mrd. kr. (inflasjonsjustert nåverdi). Samme rapport anslår bla. krafttap ved minstevannføring og magasinrestriksjoner i Aura/Eira (Aurstaupet) og ved minstevannføring i Raumavassdraget (Mongefossen). Rapporten anslår dermed implisitt at tiltaket i disse elvene vil kost hhv. 683 mill. kr. og 98 mill. kr.</t>
  </si>
  <si>
    <t>Tilsigstyrt vannføring på eksisterende kraftverk. Sørensen m.fl. (2013) anslår at kostnad ved produksjonstap på 1 TWh er 7,8 mrd. kr. (inflasjonsjustert nåverdi). Samme rapport anslår bla. krafttap ved minstevannføring og magasinrestriksjoner i Aura/Eira (Aurstaupet) og ved minstevannføring i Raumavassdraget (Mongefossen). Rapporten anslår dermed implisitt at tiltaket i disse elvene vil kost hhv. 683 mill. kr. og 98 mill. kr.</t>
  </si>
  <si>
    <t>Det finnes minimumm 34 stk. fosser med fossefall på 100m som ikke er utbygd (ikke vernet). I tillegg til et ukjent antall mindre fosser.  Det kreves kartlegging for å finne eksakt antall lokaliteter og areal, men arealet er antagelig betydelig.</t>
  </si>
  <si>
    <t>Lave til middels kostnader</t>
  </si>
  <si>
    <t xml:space="preserve">Det finnes minimumm 29 fossefall på 100 m som er utbygd/delvis utbygd: I tillegg til et ukjent antall mindre fosser.  Det kreves kartlegging for å finne eksakt antall lokaliteter og areal. </t>
  </si>
  <si>
    <t xml:space="preserve">Det finnes minimumm 29 fossefall på 100 m som er utbygd/delvis utbygd: I tillegg til et ukjent antall mindre fosser.  Det kreves kartlegging for å finne eksakt antall lokaliteter og areal, men arealet er antagelig betydelig. 1647 kraftverk er registrert i vannkraftbasen pr 8.6.2017. </t>
  </si>
  <si>
    <t xml:space="preserve">Det finnes minimumm 34 fosser med fossefall på 100 m som ikke er utbygd (ikke vernet) og minimumm 29 fossefall på 100m som er utbygd/delvis utbygd. I tillegg til et ukjent antall mindre fosser.  Det kreves kartlegging for å finne eksakt antall lokaliteter og areal, men arealet er antagelig betydelig. 1647 kraftverk registrert i vannkraftbasen pr 8.6.2017. </t>
  </si>
  <si>
    <t>Det finnes minimumm 34 stk. fosser med fossefall på 100 m som ikke er utbygd (ikke vernet). I tillegg til et ukjent antall mindre fosser.  Det kreves kartlegging for å finne eksakt antall lokaliteter og areal, men arealet er antagelig betydelig.</t>
  </si>
  <si>
    <t>Det finnes minimumm 34 fosser med fossefall på 100 m som ikke er utbygd (ikke vernet) og minimumm 29 fossefall på 100m som er utbygd/delvis utbygd. I tillegg til et ukjent antall mindre fosser.  Det kreves kartlegging for å finne eksakt antall lokaliteter og areal, men arealet er antagelig betydelig.  1647 kraftverk registrert i vannkraftbasen pr 8.6.2017. Skal også benyttes på fremtidige reguleringer.</t>
  </si>
  <si>
    <t>Ingen samvirkning med andre tiltak</t>
  </si>
  <si>
    <t>Juni 2018</t>
  </si>
  <si>
    <t>0,17% av estimert totalareal er kartlagt</t>
  </si>
  <si>
    <t xml:space="preserve">NiN-data: NiN kartleggingsenheter T15-C-1, T15-C-2 og  T1-C-1, C-3, C-5, C-7 som defineres ut fra den lokale komplekse miljøvariabelen vannsprutintensitet  VS  (VS-bc = fossestøvpreg, VS-d = fosseyrpreg og VS-e = fosseregnpreg). </t>
  </si>
  <si>
    <t xml:space="preserve">Tabell 1 Fylkesvis oversikt over antall lokaliteter med verdi A, B og C (naturbasedata) og lokaliteter kartlagt etter NiN, med sammenstilling av overlapp mellom NiN-data og Naturbasedata. </t>
  </si>
  <si>
    <t xml:space="preserve">Naturbase: E05- Fossesprøytsone med utformingene: moserik utforming, urterik utforming, kalkrik fosseeng, kalkrikt fosseberg, intermediær fosseeng, samt fossesprøytsoner kartlagt uten utforming. </t>
  </si>
  <si>
    <t xml:space="preserve">NiN-data: NNF_RL2011_080, NiN kartleggingsenheter T15-C-1, T15-C-2 og  T1-C-1, C-3, C-5, C-7 som defineres ut fra den lokale komplekse miljøvariabelen vannsprutintensitet  VS  (VS-bc = fossestøvpreg, VS-d = fosseyrpreg og VS-e = fosseregnpreg). </t>
  </si>
  <si>
    <t xml:space="preserve">Kartlegge naturtypens utbredelse og tilstand. </t>
  </si>
  <si>
    <t>Fosseberg og fosse-enger finnes i hele landet i fossesprøytsoner, men har et tyngdepunkt på Vestlandet, i Midt-Norge og i Nord-Norge. Forekomstene er som regel små, og totalarealet angitt i rødlista på 3000 km2, er trolig alt for høyt. Det er et betydelig antall fossesprøytsoner som ikke er kartlagt i Norge. For å få presise kostnadsanslag og tiltakspakker som med høy sannsynlighet innfrir hovedmålet for naturtypen, kreves en kartlegging av areal og tilstand til fosseberg og fosse-enger.</t>
  </si>
  <si>
    <t>Krav om minstevannføring ved alle vasskraftutbygginger. Varierer fra vassdrag til vassdrag.</t>
  </si>
  <si>
    <t>Tabell 2 Fylkesvis oversikt over areal av A, B og C (Naturbasedata) og lokaliteter kartlagt etter NiN, med sammenstilling av overlapp mellom NiN-data og Naturbasedata. Alle mål angitt i dekar (daa)</t>
  </si>
  <si>
    <t>Tabell 3 Oversikt over fylker og kommuner naturtypen forekommer, X indikerer at naturtypen forekommer</t>
  </si>
  <si>
    <t>28</t>
  </si>
  <si>
    <t>Fosseberg og fosse-enger finnes i hele landet i fossesprøytsoner, men har et tyngdepunkt på Vestlandet, i Midt-Norge og i Nord-Norge. Forekomstene er som regel små, og totalarealet angitt i rødlista på 3000 km2, er trolig alt for høyt. Det er et betydelig antall fossesprøytsoner som ikke er kartlagt i Norge. Totalt kartlagt areal for Naturbase og NiN-data er 5197,3 daa (5,2 km2).</t>
  </si>
  <si>
    <r>
      <t>Totalt kartlagt areal (ekskl. overlappende areal) for NiN-data og Naturbase er</t>
    </r>
    <r>
      <rPr>
        <sz val="11"/>
        <color theme="1"/>
        <rFont val="Calibri"/>
        <family val="2"/>
        <scheme val="minor"/>
      </rPr>
      <t xml:space="preserve"> 5197,3 daa (5,2 km2).</t>
    </r>
  </si>
  <si>
    <t>Fylke</t>
  </si>
  <si>
    <t>Kommune</t>
  </si>
  <si>
    <t>Forekommer</t>
  </si>
  <si>
    <t>Asker</t>
  </si>
  <si>
    <t>X</t>
  </si>
  <si>
    <t>Bærum</t>
  </si>
  <si>
    <t>Hemsedal</t>
  </si>
  <si>
    <t>Hol</t>
  </si>
  <si>
    <t>Nes</t>
  </si>
  <si>
    <t>Rollag</t>
  </si>
  <si>
    <t>Alta</t>
  </si>
  <si>
    <t>Loppa</t>
  </si>
  <si>
    <t>Vadsø</t>
  </si>
  <si>
    <t>Rendalen</t>
  </si>
  <si>
    <t>Åmot</t>
  </si>
  <si>
    <t>Bergen</t>
  </si>
  <si>
    <t>Eidfjord</t>
  </si>
  <si>
    <t>Etne</t>
  </si>
  <si>
    <t>Granvin</t>
  </si>
  <si>
    <t>Kvam</t>
  </si>
  <si>
    <t>Masfjorden</t>
  </si>
  <si>
    <t>Odda</t>
  </si>
  <si>
    <t>Samnanger</t>
  </si>
  <si>
    <t>Ullensvang</t>
  </si>
  <si>
    <t>Vaksdal</t>
  </si>
  <si>
    <t>Voss</t>
  </si>
  <si>
    <t>Fræna</t>
  </si>
  <si>
    <t>Halsa</t>
  </si>
  <si>
    <t>Nesset</t>
  </si>
  <si>
    <t>Rauma</t>
  </si>
  <si>
    <t>Stranda</t>
  </si>
  <si>
    <t>Sunndal</t>
  </si>
  <si>
    <t>Ulstein</t>
  </si>
  <si>
    <t>Vanylven</t>
  </si>
  <si>
    <t>Vestnes</t>
  </si>
  <si>
    <t>Volda</t>
  </si>
  <si>
    <t>Ørskog</t>
  </si>
  <si>
    <t>Ørsta</t>
  </si>
  <si>
    <t>Beiarn</t>
  </si>
  <si>
    <t>Bindal</t>
  </si>
  <si>
    <t>Bodø</t>
  </si>
  <si>
    <t>Brønnøy</t>
  </si>
  <si>
    <t>Fauske</t>
  </si>
  <si>
    <t>Grane</t>
  </si>
  <si>
    <t>Hattfjelldal</t>
  </si>
  <si>
    <t>Leirfjord</t>
  </si>
  <si>
    <t>Lurøy</t>
  </si>
  <si>
    <t>Narvik</t>
  </si>
  <si>
    <t>Nesna</t>
  </si>
  <si>
    <t>Rana</t>
  </si>
  <si>
    <t>Saltdal</t>
  </si>
  <si>
    <t>Tjeldsund</t>
  </si>
  <si>
    <t>Vefsn</t>
  </si>
  <si>
    <t>Lom</t>
  </si>
  <si>
    <t>Nordre Land</t>
  </si>
  <si>
    <t>Ringebu</t>
  </si>
  <si>
    <t>Sel</t>
  </si>
  <si>
    <t>Skjåk</t>
  </si>
  <si>
    <t>Vågå</t>
  </si>
  <si>
    <t>Øyer</t>
  </si>
  <si>
    <t>Øystre Slidre</t>
  </si>
  <si>
    <t>Gjesdal</t>
  </si>
  <si>
    <t>Hjelmeland</t>
  </si>
  <si>
    <t>Sauda</t>
  </si>
  <si>
    <t>Suldal</t>
  </si>
  <si>
    <t>Vindafjord</t>
  </si>
  <si>
    <t>Sogn of Fjordane</t>
  </si>
  <si>
    <t>Aurland</t>
  </si>
  <si>
    <t>Eid</t>
  </si>
  <si>
    <t>Fjaler</t>
  </si>
  <si>
    <t>Flora</t>
  </si>
  <si>
    <t>Førde</t>
  </si>
  <si>
    <t>Gaular</t>
  </si>
  <si>
    <t>Gloppen</t>
  </si>
  <si>
    <t>Hornindal</t>
  </si>
  <si>
    <t>Hyllestad</t>
  </si>
  <si>
    <t>Høyanger</t>
  </si>
  <si>
    <t>Jølster</t>
  </si>
  <si>
    <t>Leikanger</t>
  </si>
  <si>
    <t>Luster</t>
  </si>
  <si>
    <t>Lærdal</t>
  </si>
  <si>
    <t>Sogndal</t>
  </si>
  <si>
    <t>Stryn</t>
  </si>
  <si>
    <t>Årdal</t>
  </si>
  <si>
    <t>Gratangen</t>
  </si>
  <si>
    <t>Kåfjord</t>
  </si>
  <si>
    <t>Nordreisa</t>
  </si>
  <si>
    <t>Salangen</t>
  </si>
  <si>
    <t>Skånland</t>
  </si>
  <si>
    <t>Storfjord</t>
  </si>
  <si>
    <t>Tromsø</t>
  </si>
  <si>
    <t>Hemne</t>
  </si>
  <si>
    <t>Holtålen</t>
  </si>
  <si>
    <t>Høylandet</t>
  </si>
  <si>
    <t>Indre Fosen</t>
  </si>
  <si>
    <t>Lierne</t>
  </si>
  <si>
    <t>Malvik</t>
  </si>
  <si>
    <t>Meldal</t>
  </si>
  <si>
    <t>Melhus</t>
  </si>
  <si>
    <t>Meråker</t>
  </si>
  <si>
    <t>Namdalseid</t>
  </si>
  <si>
    <t>Namsos</t>
  </si>
  <si>
    <t>Namsskogan</t>
  </si>
  <si>
    <t>Oppdal</t>
  </si>
  <si>
    <t>Osen</t>
  </si>
  <si>
    <t>Rennebu</t>
  </si>
  <si>
    <t>Roan</t>
  </si>
  <si>
    <t>Røyrvik</t>
  </si>
  <si>
    <t>Steinkjer</t>
  </si>
  <si>
    <t>Stjørdal</t>
  </si>
  <si>
    <t>Tydal</t>
  </si>
  <si>
    <t>Verdal</t>
  </si>
  <si>
    <t>Verran</t>
  </si>
  <si>
    <t>Hægebostad</t>
  </si>
  <si>
    <t>Kvinesdal</t>
  </si>
  <si>
    <t>Lyngdal</t>
  </si>
  <si>
    <t>Sande</t>
  </si>
  <si>
    <t>Svelvik</t>
  </si>
  <si>
    <t>Eidsberg</t>
  </si>
  <si>
    <t>Halden</t>
  </si>
  <si>
    <t>Usikkert</t>
  </si>
  <si>
    <t>Utbredelse og tilstand</t>
  </si>
  <si>
    <t>Skjøtsel og slått av fosse-enger vil holde naturtypen åpen og hindrer gjengroing (oppslag av busker og trær). Anslått areal per lokalitet er 7 daa.</t>
  </si>
  <si>
    <t>Unngå vassdragsreguleringer som påvirker naturtypen fosseberg og fosse-eng eller andre inngrep som har påvirkning på naturtypen fosseberg og fosse-eng. Det kreves ytterli-gere kartlegging for å finne eksakte areal og lokaliteter.</t>
  </si>
  <si>
    <t>Tilsigstyrt minstevannføring for eksisterende og fremtidige kraftverk. Tilsigsstyrt minstevann-føring er en form for miljøbasert vannføring, der naturlig variasjon brukes som grunnlag for å variere minstevannføringen. De naturlige vannføringsvariasjonene ivaretas, men i en nedskalert form. Det er spesielt viktig å beholde de høye vannføringene som bidrar til økt fuktighet til fosseberg og fosse-eng. Vestlandselver er kjent for raske og hyppige vannføringsendringer. Et tilsigsstyrt reglement vil kunne ivareta denne dynamikken.</t>
  </si>
  <si>
    <t>Tiltakspakke 4 med tiltak 1, 3, 5 og 6. anbefales. Tiltak 1 vil bidra til å sikre naturtypens tilstand ved å sikre naturtypen mot vassdragsregulering og andre inngrep. Tiltak 3, innføring av tilsigstyrt minstevannføring for eksisterende kraftverk, vil bidra til en mer naturlig variasjon i minstevannføringen. Tiltak 5 med aktivering av utbygde fosser i perioder bidrar til økt fossesprut som er viktig for opprettholdelsen av fosse-enger. Tiltak 6 innebærer skjøtsel av fosseenger for å hindre gjenvekst av busker og trær. Tiltakene er ikke kostnadsberegnet. Skjøtsel vurderes å innebære fra lave til middels kostnader. De andre tiltakene er anslått å ha svært høye kostnader og vil variere fra vassdrag til vassdrag. For å få presise kostnadsanslag og tiltakspakker som med høy sannsynlighet innfrir hovedmålet for naturtypen, kreves en kartlegging av areal og tilstand til fosseberg og fosse-enger.</t>
  </si>
  <si>
    <t>Hovedmålet for naturtypen blir å sikre at naturtypens status ikke forverres mot 2035. Det vil si at areal med redusert tilstand må stoppes. I følge rødlistestatus i 2011 er tilstandsreduksjonen vurdert som nokså sterk reduksjon (15-30%) av areal som ikke er av akseptabel tilstand. Selv om reduksjonene stanses, anses det som svært vanskelig å tilfredsstille kriteriet om at tilstandsreduksjonen de siste 50 år skal være lavere enn &lt; 15 i 2035.</t>
  </si>
  <si>
    <t>Nær truet</t>
  </si>
  <si>
    <t>Økonomisk analyse</t>
  </si>
  <si>
    <t>Øyvind Nystad Handberg og Kristin Magnussen, Menon</t>
  </si>
  <si>
    <t>Kunnskapsgrunnlag for fosseberg og fosse-eng - Tiltak for å ta vare på trua natur</t>
  </si>
  <si>
    <t>Vedlegg 97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</si>
</sst>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Red]0"/>
    <numFmt numFmtId="166" formatCode="&quot;kr&quot;\ #,##0"/>
  </numFmts>
  <fonts count="15"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0.5"/>
      <color theme="1"/>
      <name val="Arial"/>
      <family val="2"/>
    </font>
    <font>
      <sz val="11"/>
      <name val="Calibri"/>
      <family val="2"/>
      <scheme val="minor"/>
    </font>
    <font>
      <i/>
      <sz val="11"/>
      <color rgb="FF000000"/>
      <name val="Calibri"/>
      <family val="2"/>
      <scheme val="minor"/>
    </font>
    <font>
      <sz val="11"/>
      <color rgb="FFFF0000"/>
      <name val="Calibri"/>
      <family val="2"/>
      <scheme val="minor"/>
    </font>
    <font>
      <b/>
      <sz val="11"/>
      <color rgb="FFFF0000"/>
      <name val="Calibri"/>
      <family val="2"/>
      <scheme val="minor"/>
    </font>
    <font>
      <sz val="11"/>
      <color rgb="FF000000"/>
      <name val="Calibri"/>
      <family val="2"/>
    </font>
    <font>
      <sz val="11"/>
      <color theme="1"/>
      <name val="Calibri"/>
      <family val="2"/>
    </font>
    <font>
      <b/>
      <sz val="9"/>
      <color indexed="81"/>
      <name val="Tahoma"/>
      <family val="2"/>
    </font>
    <font>
      <sz val="9"/>
      <color indexed="81"/>
      <name val="Tahoma"/>
      <family val="2"/>
    </font>
    <font>
      <sz val="18"/>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0000"/>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s>
  <cellStyleXfs count="1">
    <xf numFmtId="0" fontId="0" fillId="0" borderId="0"/>
  </cellStyleXfs>
  <cellXfs count="117">
    <xf numFmtId="0" fontId="0" fillId="0" borderId="0" xfId="0"/>
    <xf numFmtId="0" fontId="1" fillId="0" borderId="0" xfId="0" applyFont="1"/>
    <xf numFmtId="0" fontId="6" fillId="0" borderId="0" xfId="0" applyFont="1"/>
    <xf numFmtId="0" fontId="8" fillId="0" borderId="0" xfId="0" applyFont="1"/>
    <xf numFmtId="0" fontId="0" fillId="4" borderId="1" xfId="0" applyFill="1" applyBorder="1"/>
    <xf numFmtId="0" fontId="1" fillId="4" borderId="7" xfId="0" applyFont="1" applyFill="1" applyBorder="1" applyAlignment="1">
      <alignment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0" xfId="0" applyAlignment="1">
      <alignment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17" fontId="1" fillId="0" borderId="0" xfId="0" applyNumberFormat="1" applyFont="1"/>
    <xf numFmtId="164" fontId="0" fillId="0" borderId="12" xfId="0" applyNumberFormat="1" applyBorder="1"/>
    <xf numFmtId="164" fontId="0" fillId="0" borderId="0" xfId="0" applyNumberFormat="1"/>
    <xf numFmtId="164" fontId="0" fillId="0" borderId="13" xfId="0" applyNumberFormat="1" applyBorder="1"/>
    <xf numFmtId="164" fontId="0" fillId="0" borderId="11" xfId="0" applyNumberFormat="1" applyBorder="1"/>
    <xf numFmtId="165" fontId="0" fillId="0" borderId="0" xfId="0" applyNumberFormat="1"/>
    <xf numFmtId="164" fontId="1" fillId="0" borderId="3" xfId="0" applyNumberFormat="1" applyFont="1" applyBorder="1"/>
    <xf numFmtId="164" fontId="1" fillId="0" borderId="4" xfId="0" applyNumberFormat="1" applyFont="1" applyBorder="1"/>
    <xf numFmtId="164" fontId="1" fillId="0" borderId="0" xfId="0" applyNumberFormat="1" applyFont="1"/>
    <xf numFmtId="0" fontId="1" fillId="0" borderId="0" xfId="0" applyFont="1" applyProtection="1">
      <protection hidden="1"/>
    </xf>
    <xf numFmtId="0" fontId="1" fillId="0" borderId="13" xfId="0" applyFont="1" applyBorder="1" applyProtection="1">
      <protection hidden="1"/>
    </xf>
    <xf numFmtId="0" fontId="0" fillId="0" borderId="0" xfId="0" applyProtection="1">
      <protection hidden="1"/>
    </xf>
    <xf numFmtId="0" fontId="1" fillId="0" borderId="0" xfId="0" applyFont="1" applyAlignment="1">
      <alignment horizontal="center"/>
    </xf>
    <xf numFmtId="0" fontId="3" fillId="0" borderId="0" xfId="0" applyFont="1"/>
    <xf numFmtId="0" fontId="9" fillId="3" borderId="14" xfId="0" applyFont="1" applyFill="1" applyBorder="1" applyAlignment="1">
      <alignment wrapText="1"/>
    </xf>
    <xf numFmtId="0" fontId="0" fillId="3" borderId="0" xfId="0" applyFill="1"/>
    <xf numFmtId="0" fontId="0" fillId="2" borderId="0" xfId="0" applyFill="1"/>
    <xf numFmtId="0" fontId="1" fillId="3" borderId="0" xfId="0" applyFont="1" applyFill="1"/>
    <xf numFmtId="0" fontId="4" fillId="0" borderId="0" xfId="0" applyFont="1"/>
    <xf numFmtId="0" fontId="1" fillId="0" borderId="15" xfId="0" applyFont="1" applyBorder="1" applyProtection="1">
      <protection hidden="1"/>
    </xf>
    <xf numFmtId="0" fontId="0" fillId="0" borderId="16" xfId="0" applyBorder="1" applyProtection="1">
      <protection hidden="1"/>
    </xf>
    <xf numFmtId="0" fontId="0" fillId="0" borderId="6" xfId="0" applyBorder="1" applyProtection="1">
      <protection hidden="1"/>
    </xf>
    <xf numFmtId="0" fontId="1" fillId="0" borderId="12" xfId="0" applyFont="1" applyBorder="1" applyProtection="1">
      <protection hidden="1"/>
    </xf>
    <xf numFmtId="0" fontId="0" fillId="0" borderId="12" xfId="0" applyBorder="1" applyProtection="1">
      <protection hidden="1"/>
    </xf>
    <xf numFmtId="0" fontId="0" fillId="0" borderId="13"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0" fillId="0" borderId="0" xfId="0" applyAlignment="1">
      <alignment horizontal="center"/>
    </xf>
    <xf numFmtId="0" fontId="0" fillId="3" borderId="0" xfId="0" applyFill="1" applyAlignment="1">
      <alignment horizontal="center"/>
    </xf>
    <xf numFmtId="0" fontId="3" fillId="0" borderId="0" xfId="0" applyFont="1" applyAlignment="1">
      <alignment horizontal="center"/>
    </xf>
    <xf numFmtId="0" fontId="0" fillId="0" borderId="16" xfId="0" applyBorder="1" applyAlignment="1" applyProtection="1">
      <alignment horizontal="center"/>
      <protection hidden="1"/>
    </xf>
    <xf numFmtId="0" fontId="1" fillId="0" borderId="0" xfId="0" applyFont="1" applyAlignment="1" applyProtection="1">
      <alignment horizontal="center"/>
      <protection hidden="1"/>
    </xf>
    <xf numFmtId="0" fontId="0" fillId="0" borderId="0" xfId="0" applyAlignment="1" applyProtection="1">
      <alignment horizontal="center"/>
      <protection hidden="1"/>
    </xf>
    <xf numFmtId="0" fontId="0" fillId="0" borderId="9" xfId="0" applyBorder="1" applyAlignment="1" applyProtection="1">
      <alignment horizontal="center"/>
      <protection hidden="1"/>
    </xf>
    <xf numFmtId="0" fontId="1" fillId="3" borderId="0" xfId="0" applyFont="1" applyFill="1" applyAlignment="1">
      <alignment horizontal="center"/>
    </xf>
    <xf numFmtId="0" fontId="1" fillId="0" borderId="0" xfId="0" applyFont="1" applyAlignment="1">
      <alignment wrapText="1"/>
    </xf>
    <xf numFmtId="0" fontId="1" fillId="0" borderId="0" xfId="0" applyFont="1" applyAlignment="1">
      <alignment horizontal="center" wrapText="1"/>
    </xf>
    <xf numFmtId="0" fontId="0" fillId="0" borderId="0" xfId="0" applyAlignment="1">
      <alignment horizontal="center" wrapText="1"/>
    </xf>
    <xf numFmtId="0" fontId="0" fillId="3" borderId="0" xfId="0" applyFill="1" applyAlignment="1">
      <alignment wrapText="1"/>
    </xf>
    <xf numFmtId="0" fontId="0" fillId="0" borderId="0" xfId="0" applyAlignment="1">
      <alignment horizontal="left" vertical="top" wrapText="1"/>
    </xf>
    <xf numFmtId="0" fontId="6"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14" fillId="0" borderId="0" xfId="0" applyFont="1" applyAlignment="1">
      <alignment horizontal="left" vertical="top" wrapText="1"/>
    </xf>
    <xf numFmtId="166" fontId="0" fillId="0" borderId="0" xfId="0" applyNumberFormat="1" applyAlignment="1">
      <alignment horizontal="left" vertical="top" wrapText="1"/>
    </xf>
    <xf numFmtId="0" fontId="0" fillId="3" borderId="0" xfId="0" applyFill="1" applyAlignment="1">
      <alignment horizontal="left"/>
    </xf>
    <xf numFmtId="0" fontId="0" fillId="3" borderId="0" xfId="0" applyFill="1" applyAlignment="1">
      <alignment horizontal="left" wrapText="1"/>
    </xf>
    <xf numFmtId="0" fontId="0" fillId="0" borderId="7" xfId="0" applyBorder="1"/>
    <xf numFmtId="2" fontId="0" fillId="0" borderId="11" xfId="0" applyNumberFormat="1" applyBorder="1"/>
    <xf numFmtId="2" fontId="0" fillId="0" borderId="7" xfId="0" applyNumberFormat="1" applyBorder="1"/>
    <xf numFmtId="164" fontId="1" fillId="0" borderId="1" xfId="0" applyNumberFormat="1" applyFont="1" applyBorder="1"/>
    <xf numFmtId="0" fontId="0" fillId="0" borderId="15" xfId="0" applyBorder="1"/>
    <xf numFmtId="0" fontId="0" fillId="0" borderId="16" xfId="0" applyBorder="1"/>
    <xf numFmtId="0" fontId="0" fillId="0" borderId="6" xfId="0" applyBorder="1" applyAlignment="1">
      <alignment horizontal="center"/>
    </xf>
    <xf numFmtId="0" fontId="0" fillId="0" borderId="8" xfId="0" applyBorder="1"/>
    <xf numFmtId="0" fontId="0" fillId="0" borderId="9" xfId="0" applyBorder="1"/>
    <xf numFmtId="0" fontId="0" fillId="0" borderId="10" xfId="0" applyBorder="1" applyAlignment="1">
      <alignment horizontal="center"/>
    </xf>
    <xf numFmtId="0" fontId="0" fillId="0" borderId="13" xfId="0" applyBorder="1" applyAlignment="1">
      <alignment horizontal="center"/>
    </xf>
    <xf numFmtId="0" fontId="1" fillId="0" borderId="15" xfId="0" applyFont="1" applyBorder="1"/>
    <xf numFmtId="0" fontId="1" fillId="0" borderId="16" xfId="0" applyFont="1" applyBorder="1"/>
    <xf numFmtId="0" fontId="1" fillId="0" borderId="6" xfId="0" applyFont="1" applyBorder="1"/>
    <xf numFmtId="0" fontId="3" fillId="2" borderId="0" xfId="0" applyFont="1" applyFill="1"/>
    <xf numFmtId="0" fontId="1" fillId="3" borderId="0" xfId="0" applyFont="1" applyFill="1" applyAlignment="1">
      <alignment wrapText="1"/>
    </xf>
    <xf numFmtId="49" fontId="0" fillId="3" borderId="0" xfId="0" applyNumberFormat="1" applyFill="1"/>
    <xf numFmtId="49" fontId="6" fillId="2" borderId="0" xfId="0" applyNumberFormat="1" applyFont="1" applyFill="1"/>
    <xf numFmtId="49" fontId="0" fillId="3" borderId="0" xfId="0" applyNumberFormat="1" applyFill="1" applyAlignment="1">
      <alignment wrapText="1"/>
    </xf>
    <xf numFmtId="0" fontId="10" fillId="3" borderId="0" xfId="0" applyFont="1" applyFill="1" applyAlignment="1">
      <alignment vertical="center" wrapText="1"/>
    </xf>
    <xf numFmtId="0" fontId="0" fillId="0" borderId="0" xfId="0" applyAlignment="1">
      <alignment horizontal="left" wrapText="1"/>
    </xf>
    <xf numFmtId="49" fontId="0" fillId="2" borderId="0" xfId="0" applyNumberFormat="1" applyFill="1"/>
    <xf numFmtId="0" fontId="2" fillId="0" borderId="0" xfId="0" applyFont="1" applyAlignment="1">
      <alignment vertical="center"/>
    </xf>
    <xf numFmtId="0" fontId="6" fillId="0" borderId="0" xfId="0" applyFont="1" applyAlignment="1">
      <alignment vertical="center" wrapText="1"/>
    </xf>
    <xf numFmtId="49" fontId="2" fillId="3" borderId="0" xfId="0" applyNumberFormat="1" applyFont="1" applyFill="1" applyAlignment="1">
      <alignment vertical="center"/>
    </xf>
    <xf numFmtId="49" fontId="2" fillId="2" borderId="0" xfId="0" applyNumberFormat="1" applyFont="1" applyFill="1" applyAlignment="1">
      <alignment vertical="center"/>
    </xf>
    <xf numFmtId="0" fontId="11" fillId="3" borderId="0" xfId="0" applyFont="1" applyFill="1" applyAlignment="1">
      <alignment vertical="center" wrapText="1"/>
    </xf>
    <xf numFmtId="0" fontId="2" fillId="0" borderId="0" xfId="0" applyFont="1" applyAlignment="1">
      <alignment vertical="center" wrapText="1"/>
    </xf>
    <xf numFmtId="49" fontId="2" fillId="3" borderId="0" xfId="0" applyNumberFormat="1" applyFont="1" applyFill="1" applyAlignment="1">
      <alignment vertical="center" wrapText="1"/>
    </xf>
    <xf numFmtId="0" fontId="6" fillId="3" borderId="0" xfId="0" applyFont="1" applyFill="1" applyAlignment="1">
      <alignment wrapText="1"/>
    </xf>
    <xf numFmtId="0" fontId="0" fillId="3" borderId="0" xfId="0" applyFill="1" applyAlignment="1">
      <alignment vertical="center" wrapText="1"/>
    </xf>
    <xf numFmtId="49" fontId="0" fillId="3" borderId="0" xfId="0" applyNumberFormat="1" applyFill="1" applyAlignment="1">
      <alignment vertical="center"/>
    </xf>
    <xf numFmtId="0" fontId="6" fillId="0" borderId="0" xfId="0" applyFont="1" applyAlignment="1">
      <alignment vertical="center"/>
    </xf>
    <xf numFmtId="49" fontId="2" fillId="0" borderId="0" xfId="0" applyNumberFormat="1" applyFont="1" applyAlignment="1">
      <alignment vertical="center"/>
    </xf>
    <xf numFmtId="49" fontId="0" fillId="0" borderId="0" xfId="0" applyNumberFormat="1"/>
    <xf numFmtId="0" fontId="2" fillId="3" borderId="0" xfId="0" applyFont="1" applyFill="1" applyAlignment="1">
      <alignment vertical="center" wrapText="1"/>
    </xf>
    <xf numFmtId="0" fontId="5" fillId="0" borderId="0" xfId="0" applyFont="1"/>
    <xf numFmtId="0" fontId="7" fillId="0" borderId="0" xfId="0" applyFont="1" applyAlignment="1">
      <alignment vertical="center"/>
    </xf>
    <xf numFmtId="0" fontId="1" fillId="5" borderId="0" xfId="0" applyFont="1" applyFill="1" applyAlignment="1">
      <alignment wrapText="1"/>
    </xf>
    <xf numFmtId="0" fontId="0" fillId="5" borderId="0" xfId="0" applyFill="1" applyAlignment="1">
      <alignment horizontal="left" vertical="top" wrapText="1"/>
    </xf>
    <xf numFmtId="0" fontId="6" fillId="5" borderId="0" xfId="0" applyFont="1" applyFill="1" applyAlignment="1" applyProtection="1">
      <alignment horizontal="left" vertical="top" wrapText="1"/>
      <protection hidden="1"/>
    </xf>
    <xf numFmtId="0" fontId="0" fillId="5" borderId="0" xfId="0" applyFill="1" applyAlignment="1" applyProtection="1">
      <alignment horizontal="left" vertical="top" wrapText="1"/>
      <protection hidden="1"/>
    </xf>
    <xf numFmtId="0" fontId="14" fillId="5" borderId="0" xfId="0" applyFont="1" applyFill="1" applyAlignment="1">
      <alignment horizontal="left" vertical="top" wrapText="1"/>
    </xf>
    <xf numFmtId="0" fontId="0" fillId="5" borderId="0" xfId="0" applyFill="1" applyAlignment="1">
      <alignment wrapText="1"/>
    </xf>
    <xf numFmtId="0" fontId="1" fillId="0" borderId="0" xfId="0" applyFont="1"/>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6"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5" xfId="0" applyFont="1" applyFill="1" applyBorder="1" applyAlignment="1">
      <alignment horizontal="center" vertical="center"/>
    </xf>
    <xf numFmtId="0" fontId="0" fillId="0" borderId="7" xfId="0" applyBorder="1" applyAlignment="1">
      <alignment horizontal="center" vertical="center"/>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Tiltak i kostnadskategorier"/>
      <sheetName val="Priser og antagelser"/>
      <sheetName val="Kostnadskategorier"/>
    </sheetNames>
    <sheetDataSet>
      <sheetData sheetId="0"/>
      <sheetData sheetId="1"/>
      <sheetData sheetId="2">
        <row r="48">
          <cell r="C48">
            <v>398.58</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zoomScaleNormal="100" workbookViewId="0">
      <selection activeCell="B2" sqref="B2"/>
    </sheetView>
  </sheetViews>
  <sheetFormatPr defaultColWidth="8.85546875" defaultRowHeight="15" x14ac:dyDescent="0.25"/>
  <cols>
    <col min="1" max="1" width="33" customWidth="1"/>
    <col min="2" max="2" width="73.85546875" style="11" customWidth="1"/>
    <col min="3" max="3" width="48.7109375" customWidth="1"/>
    <col min="4" max="4" width="43.140625" customWidth="1"/>
    <col min="5" max="5" width="87.28515625" customWidth="1"/>
    <col min="6" max="6" width="46.7109375" customWidth="1"/>
    <col min="7" max="7" width="32.28515625" customWidth="1"/>
    <col min="8" max="8" width="79.28515625" customWidth="1"/>
    <col min="9" max="9" width="11.140625" customWidth="1"/>
  </cols>
  <sheetData>
    <row r="1" spans="1:7" x14ac:dyDescent="0.25">
      <c r="A1" t="s">
        <v>485</v>
      </c>
    </row>
    <row r="2" spans="1:7" x14ac:dyDescent="0.25">
      <c r="A2" t="s">
        <v>486</v>
      </c>
    </row>
    <row r="4" spans="1:7" x14ac:dyDescent="0.25">
      <c r="A4" s="1" t="s">
        <v>21</v>
      </c>
      <c r="B4" s="52" t="s">
        <v>20</v>
      </c>
      <c r="C4" s="1" t="s">
        <v>2</v>
      </c>
      <c r="D4" s="1" t="s">
        <v>25</v>
      </c>
      <c r="E4" s="1" t="s">
        <v>3</v>
      </c>
    </row>
    <row r="5" spans="1:7" x14ac:dyDescent="0.25">
      <c r="A5" t="s">
        <v>47</v>
      </c>
      <c r="B5" s="11" t="s">
        <v>48</v>
      </c>
      <c r="C5" s="31" t="s">
        <v>294</v>
      </c>
      <c r="D5" s="77"/>
      <c r="E5" s="78"/>
    </row>
    <row r="6" spans="1:7" x14ac:dyDescent="0.25">
      <c r="A6" t="s">
        <v>483</v>
      </c>
      <c r="B6" t="s">
        <v>48</v>
      </c>
      <c r="C6" s="31" t="s">
        <v>484</v>
      </c>
      <c r="D6" s="116"/>
      <c r="G6" s="1"/>
    </row>
    <row r="7" spans="1:7" x14ac:dyDescent="0.25">
      <c r="A7" t="s">
        <v>0</v>
      </c>
      <c r="B7" s="11" t="s">
        <v>22</v>
      </c>
      <c r="C7" s="79" t="s">
        <v>341</v>
      </c>
      <c r="D7" s="80"/>
      <c r="E7" s="81"/>
    </row>
    <row r="8" spans="1:7" x14ac:dyDescent="0.25">
      <c r="A8" t="s">
        <v>1</v>
      </c>
      <c r="B8" s="11" t="s">
        <v>26</v>
      </c>
      <c r="C8" s="79" t="s">
        <v>142</v>
      </c>
      <c r="D8" s="80"/>
      <c r="E8" s="81"/>
    </row>
    <row r="9" spans="1:7" ht="99" customHeight="1" x14ac:dyDescent="0.25">
      <c r="A9" t="s">
        <v>46</v>
      </c>
      <c r="B9" s="11" t="s">
        <v>59</v>
      </c>
      <c r="C9" s="81" t="s">
        <v>143</v>
      </c>
      <c r="D9" s="80"/>
      <c r="E9" s="81"/>
    </row>
    <row r="10" spans="1:7" ht="181.5" customHeight="1" x14ac:dyDescent="0.25">
      <c r="A10" t="s">
        <v>41</v>
      </c>
      <c r="B10" s="11" t="s">
        <v>42</v>
      </c>
      <c r="C10" s="81" t="s">
        <v>172</v>
      </c>
      <c r="D10" s="79"/>
      <c r="E10" s="81"/>
    </row>
    <row r="11" spans="1:7" ht="75" x14ac:dyDescent="0.25">
      <c r="A11" t="s">
        <v>103</v>
      </c>
      <c r="B11" s="11" t="s">
        <v>102</v>
      </c>
      <c r="C11" s="81" t="s">
        <v>181</v>
      </c>
      <c r="D11" s="79"/>
      <c r="E11" s="81" t="s">
        <v>197</v>
      </c>
    </row>
    <row r="12" spans="1:7" ht="75" x14ac:dyDescent="0.25">
      <c r="A12" t="s">
        <v>27</v>
      </c>
      <c r="B12" s="11" t="s">
        <v>60</v>
      </c>
      <c r="C12" s="81" t="s">
        <v>182</v>
      </c>
      <c r="D12" s="79"/>
      <c r="E12" s="81" t="s">
        <v>196</v>
      </c>
    </row>
    <row r="13" spans="1:7" ht="75" x14ac:dyDescent="0.25">
      <c r="A13" t="s">
        <v>28</v>
      </c>
      <c r="B13" s="11" t="s">
        <v>29</v>
      </c>
      <c r="C13" s="81" t="s">
        <v>144</v>
      </c>
      <c r="D13" s="81" t="s">
        <v>183</v>
      </c>
      <c r="E13" s="82"/>
    </row>
    <row r="14" spans="1:7" x14ac:dyDescent="0.25">
      <c r="A14" t="s">
        <v>30</v>
      </c>
      <c r="B14" s="11" t="s">
        <v>31</v>
      </c>
      <c r="C14" s="79" t="s">
        <v>145</v>
      </c>
      <c r="D14" s="81" t="s">
        <v>149</v>
      </c>
      <c r="E14" s="81"/>
    </row>
    <row r="15" spans="1:7" x14ac:dyDescent="0.25">
      <c r="A15" t="s">
        <v>32</v>
      </c>
      <c r="B15" s="83">
        <v>2011</v>
      </c>
      <c r="C15" s="79" t="s">
        <v>146</v>
      </c>
      <c r="D15" s="84"/>
      <c r="E15" s="81"/>
    </row>
    <row r="16" spans="1:7" x14ac:dyDescent="0.25">
      <c r="A16" t="s">
        <v>33</v>
      </c>
      <c r="B16" s="11" t="s">
        <v>23</v>
      </c>
      <c r="C16" s="79" t="s">
        <v>147</v>
      </c>
      <c r="D16" s="84"/>
      <c r="E16" s="81"/>
    </row>
    <row r="17" spans="1:5" x14ac:dyDescent="0.25">
      <c r="A17" t="s">
        <v>34</v>
      </c>
      <c r="B17" s="11" t="s">
        <v>24</v>
      </c>
      <c r="C17" s="79" t="s">
        <v>482</v>
      </c>
      <c r="D17" s="84"/>
      <c r="E17" s="81"/>
    </row>
    <row r="18" spans="1:5" ht="113.25" customHeight="1" x14ac:dyDescent="0.25">
      <c r="A18" s="85" t="s">
        <v>35</v>
      </c>
      <c r="B18" s="86" t="s">
        <v>57</v>
      </c>
      <c r="C18" s="87" t="s">
        <v>148</v>
      </c>
      <c r="D18" s="88"/>
      <c r="E18" s="89" t="s">
        <v>198</v>
      </c>
    </row>
    <row r="19" spans="1:5" ht="45" x14ac:dyDescent="0.25">
      <c r="A19" s="85" t="s">
        <v>36</v>
      </c>
      <c r="B19" s="90" t="s">
        <v>49</v>
      </c>
      <c r="C19" s="91" t="s">
        <v>307</v>
      </c>
      <c r="D19" s="87" t="s">
        <v>306</v>
      </c>
      <c r="E19" s="92"/>
    </row>
    <row r="20" spans="1:5" ht="90" x14ac:dyDescent="0.25">
      <c r="A20" s="85" t="s">
        <v>37</v>
      </c>
      <c r="B20" s="90" t="s">
        <v>49</v>
      </c>
      <c r="C20" s="87" t="s">
        <v>195</v>
      </c>
      <c r="D20" s="87" t="s">
        <v>306</v>
      </c>
      <c r="E20" s="93" t="s">
        <v>194</v>
      </c>
    </row>
    <row r="21" spans="1:5" ht="45" x14ac:dyDescent="0.25">
      <c r="A21" s="85" t="s">
        <v>50</v>
      </c>
      <c r="B21" s="90" t="s">
        <v>77</v>
      </c>
      <c r="C21" s="94" t="s">
        <v>352</v>
      </c>
      <c r="D21" s="87"/>
      <c r="E21" s="81" t="s">
        <v>346</v>
      </c>
    </row>
    <row r="22" spans="1:5" ht="66" customHeight="1" x14ac:dyDescent="0.25">
      <c r="A22" s="85" t="s">
        <v>51</v>
      </c>
      <c r="B22" s="90" t="s">
        <v>78</v>
      </c>
      <c r="C22" s="94" t="s">
        <v>170</v>
      </c>
      <c r="D22" s="91" t="s">
        <v>301</v>
      </c>
      <c r="E22" s="81" t="s">
        <v>345</v>
      </c>
    </row>
    <row r="23" spans="1:5" x14ac:dyDescent="0.25">
      <c r="A23" s="95" t="s">
        <v>100</v>
      </c>
      <c r="B23" s="86" t="s">
        <v>101</v>
      </c>
      <c r="C23" s="87" t="s">
        <v>169</v>
      </c>
      <c r="D23" s="87"/>
      <c r="E23" s="81"/>
    </row>
    <row r="24" spans="1:5" ht="60" x14ac:dyDescent="0.25">
      <c r="A24" s="85" t="s">
        <v>76</v>
      </c>
      <c r="B24" s="90" t="s">
        <v>86</v>
      </c>
      <c r="C24" s="87" t="s">
        <v>342</v>
      </c>
      <c r="D24" s="91" t="s">
        <v>305</v>
      </c>
      <c r="E24" s="81" t="s">
        <v>354</v>
      </c>
    </row>
    <row r="25" spans="1:5" ht="75" x14ac:dyDescent="0.25">
      <c r="A25" s="85" t="s">
        <v>38</v>
      </c>
      <c r="B25" s="90" t="s">
        <v>58</v>
      </c>
      <c r="C25" s="91" t="s">
        <v>300</v>
      </c>
      <c r="D25" s="91" t="s">
        <v>305</v>
      </c>
      <c r="E25" s="81" t="s">
        <v>353</v>
      </c>
    </row>
    <row r="26" spans="1:5" x14ac:dyDescent="0.25">
      <c r="A26" s="85" t="s">
        <v>39</v>
      </c>
      <c r="B26" s="90" t="s">
        <v>81</v>
      </c>
      <c r="C26" s="55" t="s">
        <v>184</v>
      </c>
      <c r="D26" s="87" t="s">
        <v>171</v>
      </c>
      <c r="E26" s="93"/>
    </row>
    <row r="27" spans="1:5" ht="45" x14ac:dyDescent="0.25">
      <c r="A27" s="85" t="s">
        <v>39</v>
      </c>
      <c r="B27" s="90" t="s">
        <v>81</v>
      </c>
      <c r="C27" s="55" t="s">
        <v>177</v>
      </c>
      <c r="D27" s="87" t="s">
        <v>171</v>
      </c>
      <c r="E27" s="93" t="s">
        <v>295</v>
      </c>
    </row>
    <row r="28" spans="1:5" x14ac:dyDescent="0.25">
      <c r="A28" s="85" t="s">
        <v>39</v>
      </c>
      <c r="B28" s="90" t="s">
        <v>81</v>
      </c>
      <c r="C28" s="55" t="s">
        <v>178</v>
      </c>
      <c r="D28" s="87" t="s">
        <v>171</v>
      </c>
      <c r="E28" s="93"/>
    </row>
    <row r="29" spans="1:5" x14ac:dyDescent="0.25">
      <c r="A29" s="85" t="s">
        <v>39</v>
      </c>
      <c r="B29" s="90" t="s">
        <v>81</v>
      </c>
      <c r="C29" s="55" t="s">
        <v>179</v>
      </c>
      <c r="D29" s="87" t="s">
        <v>171</v>
      </c>
      <c r="E29" s="93"/>
    </row>
    <row r="30" spans="1:5" ht="30" x14ac:dyDescent="0.25">
      <c r="A30" s="85" t="s">
        <v>39</v>
      </c>
      <c r="B30" s="90" t="s">
        <v>81</v>
      </c>
      <c r="C30" s="55" t="s">
        <v>180</v>
      </c>
      <c r="D30" s="87" t="s">
        <v>171</v>
      </c>
      <c r="E30" s="93"/>
    </row>
    <row r="31" spans="1:5" x14ac:dyDescent="0.25">
      <c r="A31" s="85" t="s">
        <v>39</v>
      </c>
      <c r="B31" s="90" t="s">
        <v>81</v>
      </c>
      <c r="C31" s="55" t="s">
        <v>188</v>
      </c>
      <c r="D31" s="87" t="s">
        <v>171</v>
      </c>
      <c r="E31" s="31"/>
    </row>
    <row r="32" spans="1:5" x14ac:dyDescent="0.25">
      <c r="A32" s="85" t="s">
        <v>39</v>
      </c>
      <c r="B32" s="90" t="s">
        <v>81</v>
      </c>
      <c r="C32" s="55" t="s">
        <v>185</v>
      </c>
      <c r="D32" s="87" t="s">
        <v>171</v>
      </c>
      <c r="E32" s="93" t="s">
        <v>189</v>
      </c>
    </row>
    <row r="33" spans="1:8" x14ac:dyDescent="0.25">
      <c r="A33" s="85" t="s">
        <v>39</v>
      </c>
      <c r="B33" s="90" t="s">
        <v>81</v>
      </c>
      <c r="C33" s="55" t="s">
        <v>187</v>
      </c>
      <c r="D33" s="87" t="s">
        <v>171</v>
      </c>
      <c r="E33" s="93"/>
    </row>
    <row r="34" spans="1:8" x14ac:dyDescent="0.25">
      <c r="A34" s="85" t="s">
        <v>39</v>
      </c>
      <c r="B34" s="90" t="s">
        <v>81</v>
      </c>
      <c r="C34" s="55" t="s">
        <v>186</v>
      </c>
      <c r="D34" s="87" t="s">
        <v>171</v>
      </c>
      <c r="E34" s="93"/>
    </row>
    <row r="35" spans="1:8" ht="30" x14ac:dyDescent="0.25">
      <c r="A35" s="85" t="s">
        <v>39</v>
      </c>
      <c r="B35" s="90" t="s">
        <v>81</v>
      </c>
      <c r="C35" s="91" t="s">
        <v>207</v>
      </c>
      <c r="D35" s="87" t="s">
        <v>171</v>
      </c>
      <c r="E35" s="81"/>
    </row>
    <row r="36" spans="1:8" ht="60" x14ac:dyDescent="0.25">
      <c r="A36" s="85" t="s">
        <v>40</v>
      </c>
      <c r="B36" s="90" t="s">
        <v>106</v>
      </c>
      <c r="C36" s="91" t="s">
        <v>190</v>
      </c>
      <c r="D36" s="87"/>
      <c r="E36" s="93" t="s">
        <v>191</v>
      </c>
    </row>
    <row r="37" spans="1:8" x14ac:dyDescent="0.25">
      <c r="C37" s="96"/>
      <c r="D37" s="97"/>
      <c r="E37" s="97"/>
    </row>
    <row r="38" spans="1:8" x14ac:dyDescent="0.25">
      <c r="B38" s="90"/>
      <c r="C38" s="96"/>
      <c r="D38" s="97"/>
      <c r="E38" s="97"/>
    </row>
    <row r="39" spans="1:8" x14ac:dyDescent="0.25">
      <c r="B39" s="34" t="s">
        <v>105</v>
      </c>
      <c r="C39" s="97"/>
    </row>
    <row r="40" spans="1:8" x14ac:dyDescent="0.25">
      <c r="B40" s="52" t="s">
        <v>98</v>
      </c>
      <c r="C40" s="1" t="s">
        <v>52</v>
      </c>
      <c r="D40" s="1" t="s">
        <v>45</v>
      </c>
      <c r="E40" s="1" t="s">
        <v>18</v>
      </c>
      <c r="F40" s="1" t="s">
        <v>19</v>
      </c>
      <c r="G40" s="1" t="s">
        <v>61</v>
      </c>
      <c r="H40" s="1" t="s">
        <v>53</v>
      </c>
    </row>
    <row r="41" spans="1:8" ht="120" x14ac:dyDescent="0.25">
      <c r="A41" s="1" t="s">
        <v>8</v>
      </c>
      <c r="B41" s="55" t="s">
        <v>150</v>
      </c>
      <c r="C41" s="31" t="s">
        <v>151</v>
      </c>
      <c r="D41" s="31" t="s">
        <v>152</v>
      </c>
      <c r="E41" s="31" t="s">
        <v>153</v>
      </c>
      <c r="F41" s="31" t="s">
        <v>154</v>
      </c>
      <c r="G41" s="33" t="s">
        <v>314</v>
      </c>
      <c r="H41" s="98" t="s">
        <v>155</v>
      </c>
    </row>
    <row r="42" spans="1:8" ht="30" x14ac:dyDescent="0.25">
      <c r="A42" s="1" t="s">
        <v>43</v>
      </c>
      <c r="B42" s="31" t="s">
        <v>158</v>
      </c>
      <c r="C42" s="55" t="s">
        <v>159</v>
      </c>
      <c r="D42" s="31" t="s">
        <v>152</v>
      </c>
      <c r="E42" s="31" t="s">
        <v>205</v>
      </c>
      <c r="F42" s="31" t="s">
        <v>206</v>
      </c>
      <c r="G42" s="33" t="s">
        <v>156</v>
      </c>
      <c r="H42" s="55" t="s">
        <v>157</v>
      </c>
    </row>
    <row r="43" spans="1:8" x14ac:dyDescent="0.25">
      <c r="A43" s="1"/>
      <c r="B43" s="78"/>
      <c r="C43" s="33"/>
      <c r="D43" s="33"/>
      <c r="E43" s="33"/>
      <c r="F43" s="33"/>
      <c r="G43" s="33"/>
      <c r="H43" s="31"/>
    </row>
    <row r="44" spans="1:8" x14ac:dyDescent="0.25">
      <c r="A44" s="1"/>
      <c r="B44" s="78"/>
      <c r="C44" s="33"/>
      <c r="D44" s="33"/>
      <c r="E44" s="33"/>
      <c r="F44" s="33"/>
      <c r="G44" s="33"/>
      <c r="H44" s="31"/>
    </row>
    <row r="45" spans="1:8" x14ac:dyDescent="0.25">
      <c r="A45" s="1"/>
      <c r="B45" s="78"/>
      <c r="C45" s="33"/>
      <c r="D45" s="33"/>
      <c r="E45" s="33"/>
      <c r="F45" s="33"/>
      <c r="G45" s="33"/>
      <c r="H45" s="31"/>
    </row>
    <row r="46" spans="1:8" x14ac:dyDescent="0.25">
      <c r="A46" s="1"/>
      <c r="B46" s="78"/>
      <c r="C46" s="33"/>
      <c r="D46" s="33"/>
      <c r="E46" s="33"/>
      <c r="F46" s="33"/>
      <c r="G46" s="33"/>
      <c r="H46" s="31"/>
    </row>
    <row r="47" spans="1:8" x14ac:dyDescent="0.25">
      <c r="A47" s="1"/>
      <c r="B47" s="78"/>
      <c r="C47" s="33"/>
      <c r="D47" s="33"/>
      <c r="E47" s="33"/>
      <c r="F47" s="33"/>
      <c r="G47" s="33"/>
      <c r="H47" s="31"/>
    </row>
    <row r="48" spans="1:8" x14ac:dyDescent="0.25">
      <c r="A48" s="1"/>
      <c r="B48" s="78"/>
      <c r="C48" s="33"/>
      <c r="D48" s="33"/>
      <c r="E48" s="33"/>
      <c r="F48" s="33"/>
      <c r="G48" s="33"/>
      <c r="H48" s="31"/>
    </row>
    <row r="49" spans="1:8" x14ac:dyDescent="0.25">
      <c r="A49" s="1"/>
      <c r="B49" s="78"/>
      <c r="C49" s="33"/>
      <c r="D49" s="33"/>
      <c r="E49" s="33"/>
      <c r="F49" s="33"/>
      <c r="G49" s="33"/>
      <c r="H49" s="31"/>
    </row>
    <row r="50" spans="1:8" x14ac:dyDescent="0.25">
      <c r="A50" s="1"/>
      <c r="B50" s="78"/>
      <c r="C50" s="33"/>
      <c r="D50" s="33"/>
      <c r="E50" s="33"/>
      <c r="F50" s="33"/>
      <c r="G50" s="33"/>
      <c r="H50" s="31"/>
    </row>
    <row r="51" spans="1:8" x14ac:dyDescent="0.25">
      <c r="A51" s="1"/>
      <c r="B51" s="78"/>
      <c r="C51" s="33"/>
      <c r="D51" s="33"/>
      <c r="E51" s="33"/>
      <c r="F51" s="33"/>
      <c r="G51" s="33"/>
      <c r="H51" s="31"/>
    </row>
    <row r="52" spans="1:8" x14ac:dyDescent="0.25">
      <c r="A52" s="1"/>
      <c r="B52" s="78"/>
      <c r="C52" s="33"/>
      <c r="D52" s="33"/>
      <c r="E52" s="33"/>
      <c r="F52" s="33"/>
      <c r="G52" s="33"/>
      <c r="H52" s="31"/>
    </row>
    <row r="53" spans="1:8" x14ac:dyDescent="0.25">
      <c r="A53" s="1"/>
      <c r="B53" s="78"/>
      <c r="C53" s="33"/>
      <c r="D53" s="33"/>
      <c r="E53" s="33"/>
      <c r="F53" s="33"/>
      <c r="G53" s="33"/>
      <c r="H53" s="31"/>
    </row>
    <row r="54" spans="1:8" x14ac:dyDescent="0.25">
      <c r="A54" s="99"/>
      <c r="B54" s="52"/>
      <c r="C54" s="1"/>
      <c r="D54" s="1"/>
      <c r="E54" s="1"/>
      <c r="F54" s="1"/>
      <c r="G54" s="1"/>
    </row>
    <row r="55" spans="1:8" x14ac:dyDescent="0.25">
      <c r="B55" s="52"/>
      <c r="C55" s="1"/>
      <c r="D55" s="1"/>
      <c r="E55" s="1"/>
      <c r="F55" s="1"/>
      <c r="G55" s="1"/>
    </row>
    <row r="56" spans="1:8" x14ac:dyDescent="0.25">
      <c r="B56" s="52"/>
      <c r="C56" s="1"/>
      <c r="D56" s="1"/>
      <c r="E56" s="1"/>
      <c r="F56" s="1"/>
      <c r="G56" s="1"/>
    </row>
    <row r="57" spans="1:8" x14ac:dyDescent="0.25">
      <c r="A57" s="1" t="s">
        <v>54</v>
      </c>
      <c r="B57" s="78" t="s">
        <v>313</v>
      </c>
      <c r="C57" s="1"/>
      <c r="D57" s="1"/>
      <c r="E57" s="1"/>
      <c r="F57" s="1"/>
      <c r="G57" s="1"/>
    </row>
    <row r="58" spans="1:8" x14ac:dyDescent="0.25">
      <c r="A58" s="1"/>
      <c r="B58" s="52"/>
      <c r="C58" s="1"/>
      <c r="D58" s="1"/>
      <c r="E58" s="1"/>
      <c r="F58" s="1"/>
      <c r="G58" s="1"/>
    </row>
    <row r="60" spans="1:8" x14ac:dyDescent="0.25">
      <c r="A60" s="34" t="s">
        <v>104</v>
      </c>
    </row>
    <row r="61" spans="1:8" x14ac:dyDescent="0.25">
      <c r="A61" s="1" t="s">
        <v>62</v>
      </c>
      <c r="B61" s="52" t="s">
        <v>82</v>
      </c>
      <c r="C61" s="1" t="s">
        <v>53</v>
      </c>
    </row>
    <row r="62" spans="1:8" ht="135" x14ac:dyDescent="0.25">
      <c r="A62" s="78" t="s">
        <v>482</v>
      </c>
      <c r="B62" s="78" t="s">
        <v>147</v>
      </c>
      <c r="C62" s="55" t="s">
        <v>481</v>
      </c>
    </row>
    <row r="64" spans="1:8" x14ac:dyDescent="0.25">
      <c r="A64" s="1" t="s">
        <v>63</v>
      </c>
    </row>
    <row r="65" spans="1:6" x14ac:dyDescent="0.25">
      <c r="A65" s="1" t="s">
        <v>65</v>
      </c>
      <c r="B65" s="52" t="s">
        <v>66</v>
      </c>
      <c r="C65" s="1" t="s">
        <v>55</v>
      </c>
      <c r="D65" s="1" t="s">
        <v>56</v>
      </c>
      <c r="E65" s="1" t="s">
        <v>53</v>
      </c>
    </row>
    <row r="66" spans="1:6" ht="60" x14ac:dyDescent="0.25">
      <c r="A66" s="1" t="s">
        <v>9</v>
      </c>
      <c r="B66" s="78" t="s">
        <v>296</v>
      </c>
      <c r="C66" s="92" t="s">
        <v>309</v>
      </c>
      <c r="D66" s="92" t="s">
        <v>310</v>
      </c>
      <c r="E66" s="93" t="s">
        <v>141</v>
      </c>
    </row>
    <row r="67" spans="1:6" ht="30" x14ac:dyDescent="0.25">
      <c r="A67" s="1" t="s">
        <v>10</v>
      </c>
      <c r="B67" s="78" t="s">
        <v>297</v>
      </c>
      <c r="C67" s="31" t="s">
        <v>311</v>
      </c>
      <c r="D67" s="55" t="s">
        <v>312</v>
      </c>
      <c r="E67" s="93"/>
    </row>
    <row r="70" spans="1:6" x14ac:dyDescent="0.25">
      <c r="C70" s="97"/>
    </row>
    <row r="72" spans="1:6" x14ac:dyDescent="0.25">
      <c r="A72" s="100" t="s">
        <v>64</v>
      </c>
    </row>
    <row r="73" spans="1:6" x14ac:dyDescent="0.25">
      <c r="A73" s="1" t="s">
        <v>67</v>
      </c>
      <c r="B73" s="52" t="s">
        <v>7</v>
      </c>
    </row>
    <row r="74" spans="1:6" x14ac:dyDescent="0.25">
      <c r="A74" s="31"/>
      <c r="B74" s="55" t="s">
        <v>475</v>
      </c>
      <c r="F74"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3"/>
  <sheetViews>
    <sheetView topLeftCell="L1" zoomScaleNormal="100" workbookViewId="0">
      <selection activeCell="A7" sqref="A7:XFD7"/>
    </sheetView>
  </sheetViews>
  <sheetFormatPr defaultColWidth="9.140625" defaultRowHeight="15" x14ac:dyDescent="0.25"/>
  <cols>
    <col min="1" max="1" width="19.7109375" customWidth="1"/>
    <col min="2" max="2" width="51.7109375" customWidth="1"/>
    <col min="3" max="3" width="22" customWidth="1"/>
    <col min="4" max="4" width="20.42578125" customWidth="1"/>
    <col min="5" max="5" width="22.5703125" style="44" customWidth="1"/>
    <col min="6" max="6" width="49.140625" customWidth="1"/>
    <col min="7" max="7" width="38.28515625" customWidth="1"/>
    <col min="8" max="8" width="22.5703125" customWidth="1"/>
    <col min="9" max="9" width="65.85546875" customWidth="1"/>
    <col min="10" max="10" width="20.7109375" customWidth="1"/>
    <col min="11" max="11" width="27.42578125" customWidth="1"/>
    <col min="12" max="12" width="27.28515625" customWidth="1"/>
    <col min="13" max="13" width="29.140625" style="44" customWidth="1"/>
    <col min="14" max="14" width="23.85546875" style="44" customWidth="1"/>
    <col min="15" max="15" width="20.5703125" customWidth="1"/>
    <col min="16" max="16" width="22.5703125" style="44" customWidth="1"/>
    <col min="17" max="17" width="30.28515625" customWidth="1"/>
    <col min="18" max="18" width="24.7109375" customWidth="1"/>
    <col min="19" max="19" width="24.28515625" customWidth="1"/>
  </cols>
  <sheetData>
    <row r="1" spans="1:19" x14ac:dyDescent="0.25">
      <c r="A1" s="1" t="s">
        <v>75</v>
      </c>
    </row>
    <row r="4" spans="1:19" x14ac:dyDescent="0.25">
      <c r="A4" s="1" t="s">
        <v>4</v>
      </c>
      <c r="B4" s="1" t="s">
        <v>68</v>
      </c>
      <c r="C4" s="1" t="s">
        <v>69</v>
      </c>
      <c r="D4" s="1" t="s">
        <v>208</v>
      </c>
      <c r="E4" s="28" t="s">
        <v>70</v>
      </c>
      <c r="F4" s="1" t="s">
        <v>209</v>
      </c>
      <c r="G4" s="107" t="s">
        <v>210</v>
      </c>
      <c r="H4" s="107"/>
      <c r="I4" s="107"/>
      <c r="J4" s="107"/>
      <c r="K4" s="29" t="s">
        <v>211</v>
      </c>
      <c r="L4" s="1" t="s">
        <v>44</v>
      </c>
      <c r="M4" s="107" t="s">
        <v>212</v>
      </c>
      <c r="N4" s="107"/>
      <c r="O4" s="107"/>
      <c r="P4" s="107"/>
      <c r="Q4" s="1" t="s">
        <v>3</v>
      </c>
      <c r="R4" s="1" t="s">
        <v>71</v>
      </c>
      <c r="S4" s="1" t="s">
        <v>325</v>
      </c>
    </row>
    <row r="5" spans="1:19" x14ac:dyDescent="0.25">
      <c r="A5" s="1" t="s">
        <v>73</v>
      </c>
      <c r="B5" s="1"/>
      <c r="C5" s="1"/>
      <c r="D5" s="1" t="str">
        <f>IF(ISTEXT(F6),"(NB! Velg tiltakskategori under)","")</f>
        <v>(NB! Velg tiltakskategori under)</v>
      </c>
      <c r="E5" s="28" t="s">
        <v>213</v>
      </c>
      <c r="F5" s="1" t="s">
        <v>213</v>
      </c>
      <c r="G5" s="107" t="s">
        <v>214</v>
      </c>
      <c r="H5" s="107"/>
      <c r="I5" s="107"/>
      <c r="J5" s="107"/>
      <c r="K5" s="1" t="s">
        <v>215</v>
      </c>
      <c r="L5" s="1" t="s">
        <v>213</v>
      </c>
      <c r="M5" s="28" t="s">
        <v>216</v>
      </c>
      <c r="N5" s="28" t="s">
        <v>217</v>
      </c>
      <c r="O5" s="1" t="s">
        <v>218</v>
      </c>
      <c r="P5" s="28" t="s">
        <v>219</v>
      </c>
    </row>
    <row r="6" spans="1:19" s="11" customFormat="1" ht="63" customHeight="1" x14ac:dyDescent="0.25">
      <c r="A6" s="52" t="s">
        <v>15</v>
      </c>
      <c r="B6" s="56" t="s">
        <v>316</v>
      </c>
      <c r="C6" s="56" t="s">
        <v>160</v>
      </c>
      <c r="D6" s="56" t="s">
        <v>229</v>
      </c>
      <c r="E6" s="56">
        <v>1</v>
      </c>
      <c r="F6" s="56" t="s">
        <v>478</v>
      </c>
      <c r="G6" s="57" t="s">
        <v>333</v>
      </c>
      <c r="H6" s="58" t="s">
        <v>299</v>
      </c>
      <c r="I6" s="58" t="s">
        <v>320</v>
      </c>
      <c r="J6" s="58" t="s">
        <v>302</v>
      </c>
      <c r="K6" s="56" t="s">
        <v>291</v>
      </c>
      <c r="L6" s="56"/>
      <c r="M6" s="59" t="s">
        <v>298</v>
      </c>
      <c r="N6" s="59" t="s">
        <v>298</v>
      </c>
      <c r="O6" s="58" t="s">
        <v>303</v>
      </c>
      <c r="P6" s="59" t="s">
        <v>298</v>
      </c>
      <c r="Q6" s="56"/>
      <c r="R6" s="56" t="s">
        <v>327</v>
      </c>
      <c r="S6" s="56" t="s">
        <v>290</v>
      </c>
    </row>
    <row r="7" spans="1:19" s="106" customFormat="1" ht="63" customHeight="1" x14ac:dyDescent="0.25">
      <c r="A7" s="101" t="s">
        <v>17</v>
      </c>
      <c r="B7" s="102" t="s">
        <v>318</v>
      </c>
      <c r="C7" s="102" t="s">
        <v>160</v>
      </c>
      <c r="D7" s="102" t="s">
        <v>286</v>
      </c>
      <c r="E7" s="102">
        <v>1</v>
      </c>
      <c r="F7" s="102" t="s">
        <v>322</v>
      </c>
      <c r="G7" s="103" t="s">
        <v>338</v>
      </c>
      <c r="H7" s="104" t="s">
        <v>299</v>
      </c>
      <c r="I7" s="104" t="s">
        <v>324</v>
      </c>
      <c r="J7" s="104" t="s">
        <v>302</v>
      </c>
      <c r="K7" s="102" t="s">
        <v>291</v>
      </c>
      <c r="L7" s="102" t="s">
        <v>340</v>
      </c>
      <c r="M7" s="105" t="s">
        <v>298</v>
      </c>
      <c r="N7" s="105" t="s">
        <v>298</v>
      </c>
      <c r="O7" s="104" t="s">
        <v>303</v>
      </c>
      <c r="P7" s="105" t="s">
        <v>298</v>
      </c>
      <c r="Q7" s="102"/>
      <c r="R7" s="102" t="s">
        <v>328</v>
      </c>
      <c r="S7" s="102"/>
    </row>
    <row r="8" spans="1:19" s="11" customFormat="1" ht="63" customHeight="1" x14ac:dyDescent="0.25">
      <c r="A8" s="52" t="s">
        <v>173</v>
      </c>
      <c r="B8" s="56" t="s">
        <v>161</v>
      </c>
      <c r="C8" s="56" t="s">
        <v>160</v>
      </c>
      <c r="D8" s="56" t="s">
        <v>286</v>
      </c>
      <c r="E8" s="56">
        <v>1</v>
      </c>
      <c r="F8" s="56" t="s">
        <v>479</v>
      </c>
      <c r="G8" s="57" t="s">
        <v>339</v>
      </c>
      <c r="H8" s="58" t="s">
        <v>299</v>
      </c>
      <c r="I8" s="58" t="s">
        <v>323</v>
      </c>
      <c r="J8" s="58" t="s">
        <v>302</v>
      </c>
      <c r="K8" s="56" t="s">
        <v>291</v>
      </c>
      <c r="L8" s="56" t="s">
        <v>340</v>
      </c>
      <c r="M8" s="59" t="s">
        <v>298</v>
      </c>
      <c r="N8" s="59" t="s">
        <v>298</v>
      </c>
      <c r="O8" s="58" t="s">
        <v>303</v>
      </c>
      <c r="P8" s="59" t="s">
        <v>298</v>
      </c>
      <c r="Q8" s="56"/>
      <c r="R8" s="56" t="s">
        <v>330</v>
      </c>
      <c r="S8" s="56" t="s">
        <v>290</v>
      </c>
    </row>
    <row r="9" spans="1:19" s="11" customFormat="1" ht="63" customHeight="1" x14ac:dyDescent="0.25">
      <c r="A9" s="52" t="s">
        <v>174</v>
      </c>
      <c r="B9" s="56" t="s">
        <v>162</v>
      </c>
      <c r="C9" s="56" t="s">
        <v>160</v>
      </c>
      <c r="D9" s="56" t="s">
        <v>286</v>
      </c>
      <c r="E9" s="56">
        <v>1</v>
      </c>
      <c r="F9" s="56" t="s">
        <v>349</v>
      </c>
      <c r="G9" s="57" t="s">
        <v>337</v>
      </c>
      <c r="H9" s="58" t="s">
        <v>299</v>
      </c>
      <c r="I9" s="58" t="s">
        <v>323</v>
      </c>
      <c r="J9" s="58" t="s">
        <v>302</v>
      </c>
      <c r="K9" s="56" t="s">
        <v>291</v>
      </c>
      <c r="L9" s="56" t="s">
        <v>340</v>
      </c>
      <c r="M9" s="59" t="s">
        <v>298</v>
      </c>
      <c r="N9" s="59" t="s">
        <v>298</v>
      </c>
      <c r="O9" s="58" t="s">
        <v>303</v>
      </c>
      <c r="P9" s="59" t="s">
        <v>298</v>
      </c>
      <c r="Q9" s="56" t="s">
        <v>192</v>
      </c>
      <c r="R9" s="56" t="s">
        <v>330</v>
      </c>
      <c r="S9" s="56" t="s">
        <v>290</v>
      </c>
    </row>
    <row r="10" spans="1:19" s="11" customFormat="1" ht="63" customHeight="1" x14ac:dyDescent="0.25">
      <c r="A10" s="52" t="s">
        <v>175</v>
      </c>
      <c r="B10" s="56" t="s">
        <v>163</v>
      </c>
      <c r="C10" s="56" t="s">
        <v>160</v>
      </c>
      <c r="D10" s="56" t="s">
        <v>286</v>
      </c>
      <c r="E10" s="56">
        <v>1</v>
      </c>
      <c r="F10" s="56" t="s">
        <v>308</v>
      </c>
      <c r="G10" s="57" t="s">
        <v>336</v>
      </c>
      <c r="H10" s="58" t="s">
        <v>164</v>
      </c>
      <c r="I10" s="58" t="s">
        <v>321</v>
      </c>
      <c r="J10" s="58" t="s">
        <v>302</v>
      </c>
      <c r="K10" s="56" t="s">
        <v>292</v>
      </c>
      <c r="L10" s="56" t="s">
        <v>340</v>
      </c>
      <c r="M10" s="59" t="s">
        <v>298</v>
      </c>
      <c r="N10" s="59" t="s">
        <v>298</v>
      </c>
      <c r="O10" s="58" t="s">
        <v>303</v>
      </c>
      <c r="P10" s="59" t="s">
        <v>298</v>
      </c>
      <c r="Q10" s="56"/>
      <c r="R10" s="56" t="s">
        <v>328</v>
      </c>
      <c r="S10" s="56"/>
    </row>
    <row r="11" spans="1:19" s="11" customFormat="1" ht="51.75" customHeight="1" x14ac:dyDescent="0.25">
      <c r="A11" s="52" t="s">
        <v>176</v>
      </c>
      <c r="B11" s="56" t="s">
        <v>165</v>
      </c>
      <c r="C11" s="56" t="s">
        <v>160</v>
      </c>
      <c r="D11" s="56" t="s">
        <v>165</v>
      </c>
      <c r="E11" s="56" t="s">
        <v>317</v>
      </c>
      <c r="F11" s="56" t="s">
        <v>477</v>
      </c>
      <c r="G11" s="57" t="s">
        <v>335</v>
      </c>
      <c r="H11" s="58" t="s">
        <v>326</v>
      </c>
      <c r="I11" s="58" t="s">
        <v>321</v>
      </c>
      <c r="J11" s="58" t="s">
        <v>302</v>
      </c>
      <c r="K11" s="56" t="s">
        <v>291</v>
      </c>
      <c r="L11" s="56" t="s">
        <v>340</v>
      </c>
      <c r="M11" s="59" t="s">
        <v>298</v>
      </c>
      <c r="N11" s="59" t="s">
        <v>298</v>
      </c>
      <c r="O11" s="58" t="s">
        <v>304</v>
      </c>
      <c r="P11" s="59" t="s">
        <v>298</v>
      </c>
      <c r="Q11" s="56"/>
      <c r="R11" s="60" t="s">
        <v>334</v>
      </c>
      <c r="S11" s="56" t="s">
        <v>290</v>
      </c>
    </row>
    <row r="12" spans="1:19" x14ac:dyDescent="0.25">
      <c r="A12" s="1"/>
    </row>
    <row r="13" spans="1:19" x14ac:dyDescent="0.25">
      <c r="A13" s="1"/>
    </row>
    <row r="14" spans="1:19" x14ac:dyDescent="0.25">
      <c r="A14" s="1" t="s">
        <v>72</v>
      </c>
    </row>
    <row r="15" spans="1:19" x14ac:dyDescent="0.25">
      <c r="A15" s="1" t="s">
        <v>220</v>
      </c>
      <c r="B15" s="30"/>
      <c r="C15" s="31"/>
      <c r="D15" s="32"/>
      <c r="E15" s="45"/>
      <c r="F15" s="31"/>
      <c r="G15" s="32"/>
      <c r="H15" s="32"/>
      <c r="I15" s="32"/>
      <c r="J15" s="32"/>
      <c r="K15" s="32"/>
      <c r="L15" s="33"/>
      <c r="M15" s="51"/>
      <c r="N15" s="51"/>
      <c r="O15" s="33"/>
      <c r="P15" s="51"/>
      <c r="Q15" s="33"/>
      <c r="R15" s="32"/>
    </row>
    <row r="16" spans="1:19" x14ac:dyDescent="0.25">
      <c r="A16" s="1" t="s">
        <v>221</v>
      </c>
      <c r="B16" s="31"/>
      <c r="C16" s="31"/>
      <c r="D16" s="32"/>
      <c r="E16" s="45"/>
      <c r="F16" s="31"/>
      <c r="G16" s="32"/>
      <c r="H16" s="32"/>
      <c r="I16" s="32"/>
      <c r="J16" s="32"/>
      <c r="K16" s="32"/>
      <c r="L16" s="33"/>
      <c r="M16" s="51"/>
      <c r="N16" s="51"/>
      <c r="O16" s="33"/>
      <c r="P16" s="51"/>
      <c r="Q16" s="33"/>
      <c r="R16" s="32"/>
    </row>
    <row r="17" spans="1:18" x14ac:dyDescent="0.25">
      <c r="A17" s="1" t="s">
        <v>74</v>
      </c>
      <c r="B17" s="31"/>
      <c r="C17" s="31"/>
      <c r="D17" s="32"/>
      <c r="E17" s="45"/>
      <c r="F17" s="31"/>
      <c r="G17" s="32"/>
      <c r="H17" s="32"/>
      <c r="I17" s="32"/>
      <c r="J17" s="32"/>
      <c r="K17" s="32"/>
      <c r="L17" s="33"/>
      <c r="M17" s="51"/>
      <c r="N17" s="51"/>
      <c r="O17" s="33"/>
      <c r="P17" s="51"/>
      <c r="Q17" s="33"/>
      <c r="R17" s="32"/>
    </row>
    <row r="18" spans="1:18" x14ac:dyDescent="0.25">
      <c r="A18" s="1"/>
    </row>
    <row r="19" spans="1:18" x14ac:dyDescent="0.25">
      <c r="A19" s="1"/>
      <c r="F19" s="34" t="s">
        <v>99</v>
      </c>
    </row>
    <row r="20" spans="1:18" x14ac:dyDescent="0.25">
      <c r="A20" s="1" t="s">
        <v>75</v>
      </c>
      <c r="B20" s="1" t="s">
        <v>6</v>
      </c>
      <c r="C20" s="1"/>
      <c r="D20" s="1"/>
      <c r="E20" s="28"/>
      <c r="F20" s="1" t="s">
        <v>12</v>
      </c>
      <c r="G20" s="1"/>
      <c r="J20" s="29" t="s">
        <v>79</v>
      </c>
    </row>
    <row r="21" spans="1:18" ht="15" customHeight="1" x14ac:dyDescent="0.25">
      <c r="A21" s="1"/>
      <c r="B21" s="1" t="s">
        <v>9</v>
      </c>
      <c r="C21" s="1" t="s">
        <v>10</v>
      </c>
      <c r="D21" s="1"/>
      <c r="E21" s="28" t="s">
        <v>11</v>
      </c>
      <c r="F21" s="1" t="s">
        <v>9</v>
      </c>
      <c r="G21" s="1" t="s">
        <v>10</v>
      </c>
      <c r="H21" t="s">
        <v>11</v>
      </c>
      <c r="I21" s="1"/>
    </row>
    <row r="22" spans="1:18" ht="15" customHeight="1" x14ac:dyDescent="0.25">
      <c r="A22" s="1" t="s">
        <v>73</v>
      </c>
      <c r="B22" s="1"/>
      <c r="C22" s="1"/>
      <c r="D22" s="1"/>
      <c r="E22" s="28"/>
      <c r="F22" s="1"/>
      <c r="G22" s="1"/>
      <c r="I22" s="1"/>
      <c r="J22" s="1"/>
    </row>
    <row r="23" spans="1:18" ht="15" customHeight="1" x14ac:dyDescent="0.25">
      <c r="A23" s="33" t="s">
        <v>15</v>
      </c>
      <c r="B23" s="33" t="s">
        <v>193</v>
      </c>
      <c r="C23" s="33" t="s">
        <v>193</v>
      </c>
      <c r="D23" s="33"/>
      <c r="E23" s="51"/>
      <c r="F23" s="33" t="s">
        <v>201</v>
      </c>
      <c r="G23" s="33" t="s">
        <v>201</v>
      </c>
      <c r="H23" s="31"/>
      <c r="I23" s="33"/>
      <c r="J23" s="33"/>
    </row>
    <row r="24" spans="1:18" ht="15" customHeight="1" x14ac:dyDescent="0.25">
      <c r="A24" s="33" t="s">
        <v>17</v>
      </c>
      <c r="B24" s="33"/>
      <c r="C24" s="33"/>
      <c r="D24" s="33"/>
      <c r="E24" s="51"/>
      <c r="F24" s="33"/>
      <c r="G24" s="33"/>
      <c r="H24" s="31"/>
      <c r="I24" s="33"/>
      <c r="J24" s="33"/>
    </row>
    <row r="25" spans="1:18" ht="15" customHeight="1" x14ac:dyDescent="0.25">
      <c r="A25" s="33" t="s">
        <v>173</v>
      </c>
      <c r="B25" s="33"/>
      <c r="C25" s="33"/>
      <c r="D25" s="31"/>
      <c r="E25" s="45"/>
      <c r="F25" s="33"/>
      <c r="G25" s="33"/>
      <c r="H25" s="31"/>
      <c r="I25" s="31"/>
      <c r="J25" s="31"/>
    </row>
    <row r="26" spans="1:18" ht="15" customHeight="1" x14ac:dyDescent="0.25">
      <c r="A26" s="33" t="s">
        <v>174</v>
      </c>
      <c r="B26" s="33"/>
      <c r="C26" s="33"/>
      <c r="D26" s="31"/>
      <c r="E26" s="45"/>
      <c r="F26" s="33"/>
      <c r="G26" s="33"/>
      <c r="H26" s="33"/>
      <c r="I26" s="33"/>
      <c r="J26" s="33"/>
    </row>
    <row r="27" spans="1:18" ht="15" customHeight="1" x14ac:dyDescent="0.25">
      <c r="A27" s="33" t="s">
        <v>175</v>
      </c>
      <c r="B27" s="33"/>
      <c r="C27" s="33"/>
      <c r="D27" s="31"/>
      <c r="E27" s="45"/>
      <c r="F27" s="33"/>
      <c r="G27" s="33"/>
      <c r="H27" s="33"/>
      <c r="I27" s="33"/>
      <c r="J27" s="33"/>
    </row>
    <row r="28" spans="1:18" ht="15" customHeight="1" x14ac:dyDescent="0.25">
      <c r="A28" s="33" t="s">
        <v>176</v>
      </c>
      <c r="B28" s="31"/>
      <c r="C28" s="31"/>
      <c r="D28" s="31"/>
      <c r="E28" s="45"/>
      <c r="F28" s="31"/>
      <c r="G28" s="31"/>
      <c r="H28" s="31"/>
      <c r="I28" s="31"/>
      <c r="J28" s="31"/>
    </row>
    <row r="29" spans="1:18" x14ac:dyDescent="0.25">
      <c r="A29" s="1"/>
    </row>
    <row r="32" spans="1:18" x14ac:dyDescent="0.25">
      <c r="G32" s="34" t="s">
        <v>80</v>
      </c>
    </row>
    <row r="33" spans="1:16" x14ac:dyDescent="0.25">
      <c r="A33" s="29"/>
      <c r="B33" s="29" t="s">
        <v>4</v>
      </c>
      <c r="C33" s="29" t="s">
        <v>4</v>
      </c>
      <c r="D33" s="29" t="s">
        <v>4</v>
      </c>
      <c r="E33" s="46" t="s">
        <v>4</v>
      </c>
      <c r="F33" s="29" t="s">
        <v>12</v>
      </c>
      <c r="G33" s="29" t="s">
        <v>5</v>
      </c>
      <c r="H33" s="2" t="s">
        <v>95</v>
      </c>
      <c r="I33" s="29" t="s">
        <v>53</v>
      </c>
    </row>
    <row r="34" spans="1:16" x14ac:dyDescent="0.25">
      <c r="A34" s="1" t="s">
        <v>13</v>
      </c>
      <c r="B34" s="61">
        <v>1</v>
      </c>
      <c r="C34" s="61"/>
      <c r="D34" s="61"/>
      <c r="E34" s="61"/>
      <c r="F34" s="31" t="s">
        <v>201</v>
      </c>
      <c r="G34" s="55" t="s">
        <v>327</v>
      </c>
      <c r="H34" s="31" t="s">
        <v>290</v>
      </c>
      <c r="I34" s="55"/>
    </row>
    <row r="35" spans="1:16" x14ac:dyDescent="0.25">
      <c r="A35" s="1" t="s">
        <v>14</v>
      </c>
      <c r="B35" s="61">
        <v>1</v>
      </c>
      <c r="C35" s="61">
        <v>3</v>
      </c>
      <c r="D35" s="61"/>
      <c r="E35" s="61"/>
      <c r="F35" s="31" t="s">
        <v>199</v>
      </c>
      <c r="G35" s="55" t="s">
        <v>327</v>
      </c>
      <c r="H35" s="31" t="s">
        <v>290</v>
      </c>
      <c r="I35" s="31" t="s">
        <v>332</v>
      </c>
    </row>
    <row r="36" spans="1:16" x14ac:dyDescent="0.25">
      <c r="A36" s="1" t="s">
        <v>16</v>
      </c>
      <c r="B36" s="61">
        <v>1</v>
      </c>
      <c r="C36" s="61">
        <v>3</v>
      </c>
      <c r="D36" s="61">
        <v>5</v>
      </c>
      <c r="E36" s="61"/>
      <c r="F36" s="31" t="s">
        <v>199</v>
      </c>
      <c r="G36" s="55" t="s">
        <v>327</v>
      </c>
      <c r="H36" s="31" t="s">
        <v>290</v>
      </c>
      <c r="I36" s="31" t="s">
        <v>332</v>
      </c>
    </row>
    <row r="37" spans="1:16" x14ac:dyDescent="0.25">
      <c r="A37" s="1" t="s">
        <v>202</v>
      </c>
      <c r="B37" s="61">
        <v>1</v>
      </c>
      <c r="C37" s="61">
        <v>3</v>
      </c>
      <c r="D37" s="61">
        <v>5</v>
      </c>
      <c r="E37" s="61">
        <v>6</v>
      </c>
      <c r="F37" s="31" t="s">
        <v>200</v>
      </c>
      <c r="G37" s="55" t="s">
        <v>327</v>
      </c>
      <c r="H37" s="31" t="s">
        <v>290</v>
      </c>
      <c r="I37" s="31" t="s">
        <v>332</v>
      </c>
    </row>
    <row r="38" spans="1:16" x14ac:dyDescent="0.25">
      <c r="A38" s="1" t="s">
        <v>203</v>
      </c>
      <c r="B38" s="61">
        <v>1</v>
      </c>
      <c r="C38" s="61">
        <v>4</v>
      </c>
      <c r="D38" s="61"/>
      <c r="E38" s="61"/>
      <c r="F38" s="31" t="s">
        <v>201</v>
      </c>
      <c r="G38" s="55" t="s">
        <v>327</v>
      </c>
      <c r="H38" s="31" t="s">
        <v>290</v>
      </c>
      <c r="I38" s="31" t="s">
        <v>331</v>
      </c>
    </row>
    <row r="39" spans="1:16" x14ac:dyDescent="0.25">
      <c r="A39" s="1" t="s">
        <v>204</v>
      </c>
      <c r="B39" s="61">
        <v>1</v>
      </c>
      <c r="C39" s="61">
        <v>4</v>
      </c>
      <c r="D39" s="61">
        <v>5</v>
      </c>
      <c r="E39" s="61"/>
      <c r="F39" s="31" t="s">
        <v>199</v>
      </c>
      <c r="G39" s="55" t="s">
        <v>327</v>
      </c>
      <c r="H39" s="31" t="s">
        <v>290</v>
      </c>
      <c r="I39" s="31" t="s">
        <v>331</v>
      </c>
    </row>
    <row r="40" spans="1:16" x14ac:dyDescent="0.25">
      <c r="A40" s="1" t="s">
        <v>319</v>
      </c>
      <c r="B40" s="61">
        <v>1</v>
      </c>
      <c r="C40" s="61">
        <v>4</v>
      </c>
      <c r="D40" s="61">
        <v>5</v>
      </c>
      <c r="E40" s="61">
        <v>6</v>
      </c>
      <c r="F40" s="31" t="s">
        <v>199</v>
      </c>
      <c r="G40" s="55" t="s">
        <v>327</v>
      </c>
      <c r="H40" s="31" t="s">
        <v>290</v>
      </c>
      <c r="I40" s="31" t="s">
        <v>331</v>
      </c>
    </row>
    <row r="41" spans="1:16" x14ac:dyDescent="0.25">
      <c r="A41" s="1"/>
      <c r="F41" s="34"/>
    </row>
    <row r="42" spans="1:16" x14ac:dyDescent="0.25">
      <c r="A42" s="1"/>
      <c r="F42" s="34"/>
    </row>
    <row r="43" spans="1:16" x14ac:dyDescent="0.25">
      <c r="A43" s="1"/>
      <c r="F43" s="34"/>
    </row>
    <row r="44" spans="1:16" x14ac:dyDescent="0.25">
      <c r="A44" s="1"/>
      <c r="F44" s="34"/>
    </row>
    <row r="45" spans="1:16" x14ac:dyDescent="0.25">
      <c r="A45" s="1"/>
      <c r="F45" s="34" t="s">
        <v>92</v>
      </c>
    </row>
    <row r="46" spans="1:16" x14ac:dyDescent="0.25">
      <c r="A46" s="1" t="s">
        <v>87</v>
      </c>
      <c r="F46" s="34" t="s">
        <v>93</v>
      </c>
    </row>
    <row r="47" spans="1:16" s="11" customFormat="1" ht="30" x14ac:dyDescent="0.25">
      <c r="A47" s="52" t="s">
        <v>94</v>
      </c>
      <c r="B47" s="52" t="s">
        <v>88</v>
      </c>
      <c r="C47" s="52" t="s">
        <v>89</v>
      </c>
      <c r="D47" s="52"/>
      <c r="E47" s="53" t="s">
        <v>90</v>
      </c>
      <c r="F47" s="52" t="s">
        <v>91</v>
      </c>
      <c r="G47" s="52" t="s">
        <v>3</v>
      </c>
      <c r="M47" s="54"/>
      <c r="N47" s="54"/>
      <c r="P47" s="54"/>
    </row>
    <row r="48" spans="1:16" ht="360" x14ac:dyDescent="0.25">
      <c r="A48" s="1" t="s">
        <v>96</v>
      </c>
      <c r="B48" s="55" t="s">
        <v>315</v>
      </c>
      <c r="C48" s="55" t="s">
        <v>476</v>
      </c>
      <c r="D48" s="31"/>
      <c r="E48" s="62" t="s">
        <v>348</v>
      </c>
      <c r="F48" s="55" t="s">
        <v>347</v>
      </c>
      <c r="G48" s="31"/>
    </row>
    <row r="49" spans="1:7" x14ac:dyDescent="0.25">
      <c r="A49" s="1" t="s">
        <v>97</v>
      </c>
      <c r="B49" s="31"/>
      <c r="C49" s="31"/>
      <c r="D49" s="31"/>
      <c r="E49" s="45"/>
      <c r="F49" s="31"/>
      <c r="G49" s="31"/>
    </row>
    <row r="56" spans="1:7" x14ac:dyDescent="0.25">
      <c r="A56" s="1" t="s">
        <v>83</v>
      </c>
    </row>
    <row r="57" spans="1:7" x14ac:dyDescent="0.25">
      <c r="A57" s="1" t="s">
        <v>84</v>
      </c>
      <c r="B57" s="31" t="s">
        <v>202</v>
      </c>
    </row>
    <row r="58" spans="1:7" ht="255" x14ac:dyDescent="0.25">
      <c r="A58" s="1" t="s">
        <v>85</v>
      </c>
      <c r="B58" s="55" t="s">
        <v>480</v>
      </c>
    </row>
    <row r="91" spans="1:7" ht="15.75" thickBot="1" x14ac:dyDescent="0.3"/>
    <row r="92" spans="1:7" x14ac:dyDescent="0.25">
      <c r="A92" s="35" t="s">
        <v>222</v>
      </c>
      <c r="B92" s="36"/>
      <c r="C92" s="36"/>
      <c r="D92" s="36"/>
      <c r="E92" s="47"/>
      <c r="F92" s="37"/>
    </row>
    <row r="93" spans="1:7" x14ac:dyDescent="0.25">
      <c r="A93" s="38" t="s">
        <v>223</v>
      </c>
      <c r="B93" s="25" t="s">
        <v>224</v>
      </c>
      <c r="C93" s="25" t="s">
        <v>225</v>
      </c>
      <c r="D93" s="25" t="s">
        <v>226</v>
      </c>
      <c r="E93" s="48" t="s">
        <v>227</v>
      </c>
      <c r="F93" s="26" t="s">
        <v>228</v>
      </c>
      <c r="G93" s="1"/>
    </row>
    <row r="94" spans="1:7" x14ac:dyDescent="0.25">
      <c r="A94" s="39" t="s">
        <v>229</v>
      </c>
      <c r="B94" s="27" t="s">
        <v>230</v>
      </c>
      <c r="C94" s="27" t="s">
        <v>231</v>
      </c>
      <c r="D94" s="27" t="s">
        <v>232</v>
      </c>
      <c r="E94" s="49" t="s">
        <v>233</v>
      </c>
      <c r="F94" s="40" t="s">
        <v>234</v>
      </c>
    </row>
    <row r="95" spans="1:7" x14ac:dyDescent="0.25">
      <c r="A95" s="39" t="s">
        <v>235</v>
      </c>
      <c r="B95" s="27" t="s">
        <v>236</v>
      </c>
      <c r="C95" s="27" t="s">
        <v>237</v>
      </c>
      <c r="D95" s="27" t="s">
        <v>238</v>
      </c>
      <c r="E95" s="49" t="s">
        <v>239</v>
      </c>
      <c r="F95" s="40" t="s">
        <v>240</v>
      </c>
    </row>
    <row r="96" spans="1:7" x14ac:dyDescent="0.25">
      <c r="A96" s="39" t="s">
        <v>241</v>
      </c>
      <c r="B96" s="27" t="s">
        <v>242</v>
      </c>
      <c r="C96" s="27" t="s">
        <v>231</v>
      </c>
      <c r="D96" s="27" t="s">
        <v>243</v>
      </c>
      <c r="E96" s="49" t="s">
        <v>244</v>
      </c>
      <c r="F96" s="40" t="s">
        <v>245</v>
      </c>
    </row>
    <row r="97" spans="1:7" x14ac:dyDescent="0.25">
      <c r="A97" s="39" t="s">
        <v>246</v>
      </c>
      <c r="B97" s="27" t="s">
        <v>247</v>
      </c>
      <c r="C97" s="27" t="s">
        <v>231</v>
      </c>
      <c r="D97" s="27" t="s">
        <v>248</v>
      </c>
      <c r="E97" s="49" t="s">
        <v>249</v>
      </c>
      <c r="F97" s="40" t="s">
        <v>245</v>
      </c>
    </row>
    <row r="98" spans="1:7" x14ac:dyDescent="0.25">
      <c r="A98" s="39" t="s">
        <v>250</v>
      </c>
      <c r="B98" s="27" t="s">
        <v>251</v>
      </c>
      <c r="C98" s="27" t="s">
        <v>231</v>
      </c>
      <c r="D98" s="27" t="s">
        <v>252</v>
      </c>
      <c r="E98" s="49" t="s">
        <v>253</v>
      </c>
      <c r="F98" s="40" t="s">
        <v>245</v>
      </c>
    </row>
    <row r="99" spans="1:7" x14ac:dyDescent="0.25">
      <c r="A99" s="39" t="s">
        <v>165</v>
      </c>
      <c r="B99" s="27" t="s">
        <v>254</v>
      </c>
      <c r="C99" s="27" t="s">
        <v>231</v>
      </c>
      <c r="D99" s="27" t="s">
        <v>255</v>
      </c>
      <c r="E99" s="49" t="s">
        <v>256</v>
      </c>
      <c r="F99" s="40" t="s">
        <v>245</v>
      </c>
    </row>
    <row r="100" spans="1:7" x14ac:dyDescent="0.25">
      <c r="A100" s="39" t="s">
        <v>257</v>
      </c>
      <c r="B100" s="27" t="s">
        <v>258</v>
      </c>
      <c r="C100" s="27" t="s">
        <v>231</v>
      </c>
      <c r="D100" s="27" t="s">
        <v>259</v>
      </c>
      <c r="E100" s="49" t="s">
        <v>260</v>
      </c>
      <c r="F100" s="40" t="s">
        <v>240</v>
      </c>
    </row>
    <row r="101" spans="1:7" x14ac:dyDescent="0.25">
      <c r="A101" s="39" t="s">
        <v>261</v>
      </c>
      <c r="B101" s="27" t="s">
        <v>262</v>
      </c>
      <c r="C101" s="27" t="s">
        <v>263</v>
      </c>
      <c r="D101" s="27" t="s">
        <v>260</v>
      </c>
      <c r="E101" s="49" t="s">
        <v>259</v>
      </c>
      <c r="F101" s="40" t="s">
        <v>264</v>
      </c>
    </row>
    <row r="102" spans="1:7" x14ac:dyDescent="0.25">
      <c r="A102" s="39" t="s">
        <v>265</v>
      </c>
      <c r="B102" s="27" t="s">
        <v>266</v>
      </c>
      <c r="C102" s="27" t="s">
        <v>267</v>
      </c>
      <c r="D102" s="27" t="s">
        <v>260</v>
      </c>
      <c r="E102" s="49" t="s">
        <v>268</v>
      </c>
      <c r="F102" s="40" t="s">
        <v>259</v>
      </c>
    </row>
    <row r="103" spans="1:7" x14ac:dyDescent="0.25">
      <c r="A103" s="39" t="s">
        <v>269</v>
      </c>
      <c r="B103" s="27" t="s">
        <v>270</v>
      </c>
      <c r="C103" s="27" t="s">
        <v>271</v>
      </c>
      <c r="D103" s="27" t="s">
        <v>272</v>
      </c>
      <c r="E103" s="49" t="s">
        <v>240</v>
      </c>
      <c r="F103" s="40" t="s">
        <v>264</v>
      </c>
    </row>
    <row r="104" spans="1:7" x14ac:dyDescent="0.25">
      <c r="A104" s="39" t="s">
        <v>273</v>
      </c>
      <c r="B104" s="27" t="s">
        <v>274</v>
      </c>
      <c r="C104" s="27" t="s">
        <v>275</v>
      </c>
      <c r="D104" s="27" t="s">
        <v>276</v>
      </c>
      <c r="E104" s="49" t="s">
        <v>240</v>
      </c>
      <c r="F104" s="40" t="s">
        <v>264</v>
      </c>
    </row>
    <row r="105" spans="1:7" x14ac:dyDescent="0.25">
      <c r="A105" s="39" t="s">
        <v>277</v>
      </c>
      <c r="B105" s="27" t="s">
        <v>278</v>
      </c>
      <c r="C105" s="27" t="s">
        <v>279</v>
      </c>
      <c r="D105" s="27" t="s">
        <v>280</v>
      </c>
      <c r="E105" s="49" t="s">
        <v>243</v>
      </c>
      <c r="F105" s="40" t="s">
        <v>240</v>
      </c>
    </row>
    <row r="106" spans="1:7" x14ac:dyDescent="0.25">
      <c r="A106" s="39" t="s">
        <v>281</v>
      </c>
      <c r="B106" s="27" t="s">
        <v>282</v>
      </c>
      <c r="C106" s="27" t="s">
        <v>283</v>
      </c>
      <c r="D106" s="27" t="s">
        <v>284</v>
      </c>
      <c r="E106" s="49" t="s">
        <v>285</v>
      </c>
      <c r="F106" s="40" t="s">
        <v>264</v>
      </c>
    </row>
    <row r="107" spans="1:7" x14ac:dyDescent="0.25">
      <c r="A107" s="39" t="s">
        <v>286</v>
      </c>
      <c r="B107" s="27" t="s">
        <v>287</v>
      </c>
      <c r="C107" s="27" t="s">
        <v>288</v>
      </c>
      <c r="D107" s="27" t="s">
        <v>264</v>
      </c>
      <c r="E107" s="49" t="s">
        <v>264</v>
      </c>
      <c r="F107" s="40" t="s">
        <v>264</v>
      </c>
      <c r="G107" t="s">
        <v>264</v>
      </c>
    </row>
    <row r="108" spans="1:7" x14ac:dyDescent="0.25">
      <c r="A108" s="39"/>
      <c r="B108" s="27"/>
      <c r="C108" s="27"/>
      <c r="D108" s="27"/>
      <c r="E108" s="49"/>
      <c r="F108" s="40"/>
    </row>
    <row r="109" spans="1:7" x14ac:dyDescent="0.25">
      <c r="A109" s="38" t="s">
        <v>289</v>
      </c>
      <c r="B109" s="27"/>
      <c r="C109" s="27"/>
      <c r="D109" s="27"/>
      <c r="E109" s="49"/>
      <c r="F109" s="40"/>
    </row>
    <row r="110" spans="1:7" x14ac:dyDescent="0.25">
      <c r="A110" s="39" t="s">
        <v>290</v>
      </c>
      <c r="B110" s="27"/>
      <c r="C110" s="27"/>
      <c r="D110" s="27"/>
      <c r="E110" s="49"/>
      <c r="F110" s="40"/>
    </row>
    <row r="111" spans="1:7" x14ac:dyDescent="0.25">
      <c r="A111" s="39" t="s">
        <v>291</v>
      </c>
      <c r="B111" s="27"/>
      <c r="C111" s="27"/>
      <c r="D111" s="27"/>
      <c r="E111" s="49"/>
      <c r="F111" s="40"/>
    </row>
    <row r="112" spans="1:7" x14ac:dyDescent="0.25">
      <c r="A112" s="39" t="s">
        <v>292</v>
      </c>
      <c r="B112" s="27"/>
      <c r="C112" s="27"/>
      <c r="D112" s="27"/>
      <c r="E112" s="49"/>
      <c r="F112" s="40" t="s">
        <v>264</v>
      </c>
    </row>
    <row r="113" spans="1:6" ht="15.75" thickBot="1" x14ac:dyDescent="0.3">
      <c r="A113" s="41" t="s">
        <v>293</v>
      </c>
      <c r="B113" s="42"/>
      <c r="C113" s="42"/>
      <c r="D113" s="42"/>
      <c r="E113" s="50"/>
      <c r="F113" s="43"/>
    </row>
  </sheetData>
  <mergeCells count="3">
    <mergeCell ref="G4:J4"/>
    <mergeCell ref="M4:P4"/>
    <mergeCell ref="G5:J5"/>
  </mergeCells>
  <dataValidations count="3">
    <dataValidation type="list" allowBlank="1" showInputMessage="1" showErrorMessage="1" promptTitle="Sikkerhet i tiltaksinformasjon" sqref="K6" xr:uid="{00000000-0002-0000-0100-000000000000}">
      <formula1>$A$110:$A$113</formula1>
    </dataValidation>
    <dataValidation type="list" allowBlank="1" showInputMessage="1" showErrorMessage="1" sqref="K7:K11" xr:uid="{00000000-0002-0000-0100-000001000000}">
      <formula1>$A$110:$A$113</formula1>
    </dataValidation>
    <dataValidation type="list" allowBlank="1" showInputMessage="1" showErrorMessage="1" promptTitle="Tiltakskategori" prompt="Vennligst velg fra nedtrekkslisten" sqref="D6:D11" xr:uid="{00000000-0002-0000-0100-000002000000}">
      <formula1>$A$94:$A$107</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82"/>
  <sheetViews>
    <sheetView workbookViewId="0">
      <selection activeCell="A67" sqref="A67:XFD67"/>
    </sheetView>
  </sheetViews>
  <sheetFormatPr defaultColWidth="9.140625" defaultRowHeight="15" x14ac:dyDescent="0.25"/>
  <cols>
    <col min="1" max="1" width="17.85546875" customWidth="1"/>
    <col min="2" max="4" width="12.7109375" customWidth="1"/>
    <col min="5" max="5" width="17.140625" customWidth="1"/>
    <col min="6" max="7" width="12.7109375" customWidth="1"/>
    <col min="8" max="8" width="26.5703125" customWidth="1"/>
    <col min="9" max="9" width="22.28515625" customWidth="1"/>
    <col min="12" max="12" width="14.85546875" customWidth="1"/>
  </cols>
  <sheetData>
    <row r="1" spans="1:8" s="2" customFormat="1" x14ac:dyDescent="0.25">
      <c r="A1" s="2" t="s">
        <v>344</v>
      </c>
    </row>
    <row r="2" spans="1:8" x14ac:dyDescent="0.25">
      <c r="A2" t="s">
        <v>113</v>
      </c>
    </row>
    <row r="3" spans="1:8" x14ac:dyDescent="0.25">
      <c r="A3" t="s">
        <v>114</v>
      </c>
    </row>
    <row r="4" spans="1:8" x14ac:dyDescent="0.25">
      <c r="A4" t="s">
        <v>343</v>
      </c>
    </row>
    <row r="5" spans="1:8" s="3" customFormat="1" x14ac:dyDescent="0.25"/>
    <row r="6" spans="1:8" ht="15.75" thickBot="1" x14ac:dyDescent="0.3"/>
    <row r="7" spans="1:8" ht="15" customHeight="1" thickBot="1" x14ac:dyDescent="0.3">
      <c r="A7" s="4"/>
      <c r="B7" s="108" t="s">
        <v>166</v>
      </c>
      <c r="C7" s="109"/>
      <c r="D7" s="109"/>
      <c r="E7" s="109"/>
      <c r="F7" s="112" t="s">
        <v>115</v>
      </c>
      <c r="G7" s="114" t="s">
        <v>116</v>
      </c>
      <c r="H7" s="110" t="s">
        <v>167</v>
      </c>
    </row>
    <row r="8" spans="1:8" s="1" customFormat="1" ht="34.5" customHeight="1" thickBot="1" x14ac:dyDescent="0.3">
      <c r="A8" s="5" t="s">
        <v>117</v>
      </c>
      <c r="B8" s="6" t="s">
        <v>118</v>
      </c>
      <c r="C8" s="7" t="s">
        <v>119</v>
      </c>
      <c r="D8" s="7" t="s">
        <v>120</v>
      </c>
      <c r="E8" s="7" t="s">
        <v>121</v>
      </c>
      <c r="F8" s="113"/>
      <c r="G8" s="115"/>
      <c r="H8" s="111"/>
    </row>
    <row r="9" spans="1:8" x14ac:dyDescent="0.25">
      <c r="A9" s="8" t="s">
        <v>122</v>
      </c>
      <c r="B9" s="9"/>
      <c r="C9">
        <v>2</v>
      </c>
      <c r="E9">
        <f>SUM(B9:D9)</f>
        <v>2</v>
      </c>
      <c r="F9" s="8"/>
      <c r="G9" s="8">
        <f>SUM(E9:F9)</f>
        <v>2</v>
      </c>
      <c r="H9" s="10"/>
    </row>
    <row r="10" spans="1:8" s="11" customFormat="1" x14ac:dyDescent="0.25">
      <c r="A10" s="8" t="s">
        <v>123</v>
      </c>
      <c r="B10" s="9"/>
      <c r="C10"/>
      <c r="D10"/>
      <c r="E10"/>
      <c r="F10" s="8"/>
      <c r="G10" s="8">
        <f t="shared" ref="G10:G27" si="0">SUM(E10:F10)</f>
        <v>0</v>
      </c>
      <c r="H10" s="10"/>
    </row>
    <row r="11" spans="1:8" x14ac:dyDescent="0.25">
      <c r="A11" s="8" t="s">
        <v>124</v>
      </c>
      <c r="B11" s="9">
        <v>1</v>
      </c>
      <c r="C11">
        <v>4</v>
      </c>
      <c r="D11">
        <v>1</v>
      </c>
      <c r="E11">
        <f t="shared" ref="E11:E17" si="1">SUM(B11:D11)</f>
        <v>6</v>
      </c>
      <c r="F11" s="8"/>
      <c r="G11" s="8">
        <f t="shared" si="0"/>
        <v>6</v>
      </c>
      <c r="H11" s="10"/>
    </row>
    <row r="12" spans="1:8" x14ac:dyDescent="0.25">
      <c r="A12" s="8" t="s">
        <v>125</v>
      </c>
      <c r="B12" s="9">
        <v>2</v>
      </c>
      <c r="C12">
        <v>2</v>
      </c>
      <c r="E12">
        <f t="shared" si="1"/>
        <v>4</v>
      </c>
      <c r="F12" s="8">
        <v>1</v>
      </c>
      <c r="G12" s="8">
        <f t="shared" si="0"/>
        <v>5</v>
      </c>
      <c r="H12" s="10"/>
    </row>
    <row r="13" spans="1:8" x14ac:dyDescent="0.25">
      <c r="A13" s="8" t="s">
        <v>126</v>
      </c>
      <c r="B13" s="9">
        <v>4</v>
      </c>
      <c r="E13">
        <f t="shared" si="1"/>
        <v>4</v>
      </c>
      <c r="F13" s="8"/>
      <c r="G13" s="8">
        <f t="shared" si="0"/>
        <v>4</v>
      </c>
      <c r="H13" s="10"/>
    </row>
    <row r="14" spans="1:8" x14ac:dyDescent="0.25">
      <c r="A14" s="8" t="s">
        <v>127</v>
      </c>
      <c r="B14" s="9">
        <v>2</v>
      </c>
      <c r="C14">
        <v>7</v>
      </c>
      <c r="D14">
        <v>9</v>
      </c>
      <c r="E14">
        <f t="shared" si="1"/>
        <v>18</v>
      </c>
      <c r="F14" s="8">
        <v>1</v>
      </c>
      <c r="G14" s="8">
        <f t="shared" si="0"/>
        <v>19</v>
      </c>
      <c r="H14" s="10">
        <v>1</v>
      </c>
    </row>
    <row r="15" spans="1:8" x14ac:dyDescent="0.25">
      <c r="A15" s="8" t="s">
        <v>128</v>
      </c>
      <c r="B15" s="9">
        <v>2</v>
      </c>
      <c r="C15">
        <v>14</v>
      </c>
      <c r="D15">
        <v>12</v>
      </c>
      <c r="E15">
        <f t="shared" si="1"/>
        <v>28</v>
      </c>
      <c r="F15" s="8">
        <v>6</v>
      </c>
      <c r="G15" s="8">
        <f t="shared" si="0"/>
        <v>34</v>
      </c>
      <c r="H15" s="10"/>
    </row>
    <row r="16" spans="1:8" x14ac:dyDescent="0.25">
      <c r="A16" s="8" t="s">
        <v>129</v>
      </c>
      <c r="B16" s="9">
        <v>3</v>
      </c>
      <c r="C16">
        <v>13</v>
      </c>
      <c r="D16">
        <v>10</v>
      </c>
      <c r="E16">
        <f t="shared" si="1"/>
        <v>26</v>
      </c>
      <c r="F16" s="8"/>
      <c r="G16" s="8">
        <f t="shared" si="0"/>
        <v>26</v>
      </c>
      <c r="H16" s="10"/>
    </row>
    <row r="17" spans="1:8" x14ac:dyDescent="0.25">
      <c r="A17" s="8" t="s">
        <v>130</v>
      </c>
      <c r="B17" s="9">
        <v>4</v>
      </c>
      <c r="C17">
        <v>5</v>
      </c>
      <c r="D17">
        <v>11</v>
      </c>
      <c r="E17">
        <f t="shared" si="1"/>
        <v>20</v>
      </c>
      <c r="F17" s="8"/>
      <c r="G17" s="8">
        <f t="shared" si="0"/>
        <v>20</v>
      </c>
      <c r="H17" s="10"/>
    </row>
    <row r="18" spans="1:8" x14ac:dyDescent="0.25">
      <c r="A18" s="8" t="s">
        <v>131</v>
      </c>
      <c r="B18" s="9"/>
      <c r="F18" s="8"/>
      <c r="G18" s="8">
        <f t="shared" si="0"/>
        <v>0</v>
      </c>
      <c r="H18" s="10"/>
    </row>
    <row r="19" spans="1:8" x14ac:dyDescent="0.25">
      <c r="A19" s="8" t="s">
        <v>132</v>
      </c>
      <c r="B19" s="9">
        <v>5</v>
      </c>
      <c r="C19">
        <v>3</v>
      </c>
      <c r="D19">
        <v>1</v>
      </c>
      <c r="E19">
        <f t="shared" ref="E19:E20" si="2">SUM(B19:D19)</f>
        <v>9</v>
      </c>
      <c r="F19" s="8">
        <v>1</v>
      </c>
      <c r="G19" s="8">
        <f t="shared" si="0"/>
        <v>10</v>
      </c>
      <c r="H19" s="10"/>
    </row>
    <row r="20" spans="1:8" x14ac:dyDescent="0.25">
      <c r="A20" s="8" t="s">
        <v>133</v>
      </c>
      <c r="B20" s="9">
        <v>7</v>
      </c>
      <c r="C20">
        <v>18</v>
      </c>
      <c r="D20">
        <v>11</v>
      </c>
      <c r="E20">
        <f t="shared" si="2"/>
        <v>36</v>
      </c>
      <c r="F20" s="8">
        <v>18</v>
      </c>
      <c r="G20" s="8">
        <f t="shared" si="0"/>
        <v>54</v>
      </c>
      <c r="H20" s="10">
        <v>9</v>
      </c>
    </row>
    <row r="21" spans="1:8" x14ac:dyDescent="0.25">
      <c r="A21" s="8" t="s">
        <v>134</v>
      </c>
      <c r="B21" s="9"/>
      <c r="F21" s="8"/>
      <c r="G21" s="8">
        <f t="shared" si="0"/>
        <v>0</v>
      </c>
      <c r="H21" s="10"/>
    </row>
    <row r="22" spans="1:8" x14ac:dyDescent="0.25">
      <c r="A22" s="8" t="s">
        <v>135</v>
      </c>
      <c r="B22" s="9">
        <v>2</v>
      </c>
      <c r="C22">
        <v>3</v>
      </c>
      <c r="D22">
        <v>4</v>
      </c>
      <c r="E22">
        <f t="shared" ref="E22:E26" si="3">SUM(B22:D22)</f>
        <v>9</v>
      </c>
      <c r="F22" s="8">
        <v>1</v>
      </c>
      <c r="G22" s="8">
        <f t="shared" si="0"/>
        <v>10</v>
      </c>
      <c r="H22" s="10"/>
    </row>
    <row r="23" spans="1:8" x14ac:dyDescent="0.25">
      <c r="A23" s="8" t="s">
        <v>136</v>
      </c>
      <c r="B23" s="9">
        <v>11</v>
      </c>
      <c r="C23">
        <v>17</v>
      </c>
      <c r="D23">
        <v>15</v>
      </c>
      <c r="E23">
        <f t="shared" si="3"/>
        <v>43</v>
      </c>
      <c r="F23" s="8"/>
      <c r="G23" s="8">
        <f t="shared" si="0"/>
        <v>43</v>
      </c>
      <c r="H23" s="10"/>
    </row>
    <row r="24" spans="1:8" x14ac:dyDescent="0.25">
      <c r="A24" s="8" t="s">
        <v>137</v>
      </c>
      <c r="B24" s="9"/>
      <c r="C24">
        <v>3</v>
      </c>
      <c r="D24">
        <v>1</v>
      </c>
      <c r="E24">
        <f t="shared" si="3"/>
        <v>4</v>
      </c>
      <c r="F24" s="8"/>
      <c r="G24" s="8">
        <f t="shared" si="0"/>
        <v>4</v>
      </c>
      <c r="H24" s="10"/>
    </row>
    <row r="25" spans="1:8" x14ac:dyDescent="0.25">
      <c r="A25" s="8" t="s">
        <v>138</v>
      </c>
      <c r="B25" s="9"/>
      <c r="C25">
        <v>1</v>
      </c>
      <c r="D25">
        <v>1</v>
      </c>
      <c r="E25">
        <f t="shared" si="3"/>
        <v>2</v>
      </c>
      <c r="F25" s="8"/>
      <c r="G25" s="8">
        <f t="shared" si="0"/>
        <v>2</v>
      </c>
      <c r="H25" s="10"/>
    </row>
    <row r="26" spans="1:8" ht="15.75" thickBot="1" x14ac:dyDescent="0.3">
      <c r="A26" s="8" t="s">
        <v>139</v>
      </c>
      <c r="B26" s="9"/>
      <c r="D26">
        <v>1</v>
      </c>
      <c r="E26">
        <f t="shared" si="3"/>
        <v>1</v>
      </c>
      <c r="F26" s="63"/>
      <c r="G26" s="8">
        <f t="shared" si="0"/>
        <v>1</v>
      </c>
      <c r="H26" s="10"/>
    </row>
    <row r="27" spans="1:8" s="1" customFormat="1" ht="15.75" thickBot="1" x14ac:dyDescent="0.3">
      <c r="A27" s="12" t="s">
        <v>140</v>
      </c>
      <c r="B27" s="13">
        <f>SUM(B9:B26)</f>
        <v>43</v>
      </c>
      <c r="C27" s="14">
        <f>SUM(C9:C26)</f>
        <v>92</v>
      </c>
      <c r="D27" s="14">
        <f>SUM(D9:D26)</f>
        <v>77</v>
      </c>
      <c r="E27" s="14">
        <f>SUM(E9:E26)</f>
        <v>212</v>
      </c>
      <c r="F27" s="15">
        <f t="shared" ref="F27:H27" si="4">SUM(F9:F26)</f>
        <v>28</v>
      </c>
      <c r="G27" s="12">
        <f t="shared" si="0"/>
        <v>240</v>
      </c>
      <c r="H27" s="15">
        <f t="shared" si="4"/>
        <v>10</v>
      </c>
    </row>
    <row r="31" spans="1:8" x14ac:dyDescent="0.25">
      <c r="A31" t="s">
        <v>350</v>
      </c>
    </row>
    <row r="32" spans="1:8" x14ac:dyDescent="0.25">
      <c r="A32" t="s">
        <v>113</v>
      </c>
    </row>
    <row r="33" spans="1:16" x14ac:dyDescent="0.25">
      <c r="A33" t="s">
        <v>114</v>
      </c>
    </row>
    <row r="34" spans="1:16" x14ac:dyDescent="0.25">
      <c r="A34" t="s">
        <v>343</v>
      </c>
    </row>
    <row r="35" spans="1:16" s="3" customFormat="1" x14ac:dyDescent="0.25"/>
    <row r="36" spans="1:16" s="2" customFormat="1" ht="15.75" thickBot="1" x14ac:dyDescent="0.3">
      <c r="A36"/>
      <c r="B36"/>
      <c r="C36"/>
      <c r="D36"/>
      <c r="E36"/>
      <c r="F36"/>
      <c r="G36"/>
      <c r="H36"/>
      <c r="I36"/>
    </row>
    <row r="37" spans="1:16" ht="15" customHeight="1" thickBot="1" x14ac:dyDescent="0.3">
      <c r="A37" s="4"/>
      <c r="B37" s="108" t="s">
        <v>166</v>
      </c>
      <c r="C37" s="109"/>
      <c r="D37" s="109"/>
      <c r="E37" s="109"/>
      <c r="F37" s="112" t="s">
        <v>115</v>
      </c>
      <c r="G37" s="114" t="s">
        <v>116</v>
      </c>
      <c r="H37" s="110" t="s">
        <v>168</v>
      </c>
    </row>
    <row r="38" spans="1:16" s="1" customFormat="1" ht="34.5" customHeight="1" thickBot="1" x14ac:dyDescent="0.3">
      <c r="A38" s="5" t="s">
        <v>117</v>
      </c>
      <c r="B38" s="6" t="s">
        <v>118</v>
      </c>
      <c r="C38" s="7" t="s">
        <v>119</v>
      </c>
      <c r="D38" s="7" t="s">
        <v>120</v>
      </c>
      <c r="E38" s="7" t="s">
        <v>121</v>
      </c>
      <c r="F38" s="113"/>
      <c r="G38" s="115"/>
      <c r="H38" s="111"/>
      <c r="P38" s="16"/>
    </row>
    <row r="39" spans="1:16" x14ac:dyDescent="0.25">
      <c r="A39" s="8" t="s">
        <v>122</v>
      </c>
      <c r="B39" s="17"/>
      <c r="C39">
        <v>5.21</v>
      </c>
      <c r="D39" s="18"/>
      <c r="E39" s="18">
        <f>SUM(B39:D39)</f>
        <v>5.21</v>
      </c>
      <c r="F39" s="64"/>
      <c r="G39" s="20">
        <f>SUM(E39:F39)</f>
        <v>5.21</v>
      </c>
      <c r="H39" s="19"/>
      <c r="L39" s="18"/>
    </row>
    <row r="40" spans="1:16" x14ac:dyDescent="0.25">
      <c r="A40" s="8" t="s">
        <v>123</v>
      </c>
      <c r="B40" s="17"/>
      <c r="D40" s="18"/>
      <c r="E40" s="18"/>
      <c r="F40" s="64"/>
      <c r="G40" s="20">
        <f t="shared" ref="G40:G57" si="5">SUM(E40:F40)</f>
        <v>0</v>
      </c>
      <c r="H40" s="19"/>
    </row>
    <row r="41" spans="1:16" x14ac:dyDescent="0.25">
      <c r="A41" s="8" t="s">
        <v>124</v>
      </c>
      <c r="B41" s="17">
        <v>28.41</v>
      </c>
      <c r="C41">
        <v>45.43</v>
      </c>
      <c r="D41" s="18">
        <v>21.16</v>
      </c>
      <c r="E41" s="18">
        <f t="shared" ref="E41:E47" si="6">SUM(B41:D41)</f>
        <v>95</v>
      </c>
      <c r="F41" s="64"/>
      <c r="G41" s="20">
        <f t="shared" si="5"/>
        <v>95</v>
      </c>
      <c r="H41" s="19"/>
      <c r="L41" s="21"/>
      <c r="M41" s="18"/>
    </row>
    <row r="42" spans="1:16" x14ac:dyDescent="0.25">
      <c r="A42" s="8" t="s">
        <v>125</v>
      </c>
      <c r="B42" s="17">
        <v>87.8</v>
      </c>
      <c r="C42">
        <v>15.31</v>
      </c>
      <c r="D42" s="18"/>
      <c r="E42" s="18">
        <f t="shared" si="6"/>
        <v>103.11</v>
      </c>
      <c r="F42" s="64">
        <v>1.026</v>
      </c>
      <c r="G42" s="20">
        <f t="shared" si="5"/>
        <v>104.136</v>
      </c>
      <c r="H42" s="19"/>
      <c r="L42" s="18"/>
    </row>
    <row r="43" spans="1:16" x14ac:dyDescent="0.25">
      <c r="A43" s="8" t="s">
        <v>126</v>
      </c>
      <c r="B43" s="17">
        <v>110.62</v>
      </c>
      <c r="D43" s="18"/>
      <c r="E43" s="18">
        <f t="shared" si="6"/>
        <v>110.62</v>
      </c>
      <c r="F43" s="64"/>
      <c r="G43" s="20">
        <f t="shared" si="5"/>
        <v>110.62</v>
      </c>
      <c r="H43" s="19"/>
      <c r="L43" s="18"/>
    </row>
    <row r="44" spans="1:16" x14ac:dyDescent="0.25">
      <c r="A44" s="8" t="s">
        <v>127</v>
      </c>
      <c r="B44" s="17">
        <v>64.83</v>
      </c>
      <c r="C44">
        <v>156.01</v>
      </c>
      <c r="D44" s="18">
        <v>94</v>
      </c>
      <c r="E44" s="18">
        <f t="shared" si="6"/>
        <v>314.83999999999997</v>
      </c>
      <c r="F44" s="64">
        <v>5</v>
      </c>
      <c r="G44" s="20">
        <f t="shared" si="5"/>
        <v>319.83999999999997</v>
      </c>
      <c r="H44" s="19">
        <v>3.9359999999999999</v>
      </c>
      <c r="L44" s="18"/>
    </row>
    <row r="45" spans="1:16" x14ac:dyDescent="0.25">
      <c r="A45" s="8" t="s">
        <v>128</v>
      </c>
      <c r="B45" s="17">
        <v>22.67</v>
      </c>
      <c r="C45">
        <v>316.89999999999998</v>
      </c>
      <c r="D45" s="18">
        <v>128.06</v>
      </c>
      <c r="E45" s="18">
        <f t="shared" si="6"/>
        <v>467.63</v>
      </c>
      <c r="F45" s="64">
        <v>17.637</v>
      </c>
      <c r="G45" s="20">
        <f t="shared" si="5"/>
        <v>485.267</v>
      </c>
      <c r="H45" s="19"/>
      <c r="L45" s="18"/>
    </row>
    <row r="46" spans="1:16" x14ac:dyDescent="0.25">
      <c r="A46" s="8" t="s">
        <v>129</v>
      </c>
      <c r="B46" s="17">
        <v>115.9</v>
      </c>
      <c r="C46">
        <v>293.16000000000003</v>
      </c>
      <c r="D46" s="18">
        <v>76.55</v>
      </c>
      <c r="E46" s="18">
        <f t="shared" si="6"/>
        <v>485.61000000000007</v>
      </c>
      <c r="F46" s="64"/>
      <c r="G46" s="20">
        <f t="shared" si="5"/>
        <v>485.61000000000007</v>
      </c>
      <c r="H46" s="19"/>
      <c r="L46" s="18"/>
    </row>
    <row r="47" spans="1:16" x14ac:dyDescent="0.25">
      <c r="A47" s="8" t="s">
        <v>130</v>
      </c>
      <c r="B47" s="17">
        <v>133.71</v>
      </c>
      <c r="C47">
        <v>144.75</v>
      </c>
      <c r="D47" s="18">
        <v>410.68</v>
      </c>
      <c r="E47" s="18">
        <f t="shared" si="6"/>
        <v>689.1400000000001</v>
      </c>
      <c r="F47" s="64"/>
      <c r="G47" s="20">
        <f t="shared" si="5"/>
        <v>689.1400000000001</v>
      </c>
      <c r="H47" s="19"/>
      <c r="L47" s="18"/>
    </row>
    <row r="48" spans="1:16" x14ac:dyDescent="0.25">
      <c r="A48" s="8" t="s">
        <v>131</v>
      </c>
      <c r="B48" s="17"/>
      <c r="D48" s="18"/>
      <c r="E48" s="18"/>
      <c r="F48" s="64"/>
      <c r="G48" s="20">
        <f t="shared" si="5"/>
        <v>0</v>
      </c>
      <c r="H48" s="19"/>
      <c r="L48" s="18"/>
    </row>
    <row r="49" spans="1:13" x14ac:dyDescent="0.25">
      <c r="A49" s="8" t="s">
        <v>132</v>
      </c>
      <c r="B49" s="17">
        <v>314.3</v>
      </c>
      <c r="C49">
        <v>26.58</v>
      </c>
      <c r="D49" s="18">
        <v>0.16</v>
      </c>
      <c r="E49" s="18">
        <f t="shared" ref="E49:E50" si="7">SUM(B49:D49)</f>
        <v>341.04</v>
      </c>
      <c r="F49" s="64">
        <v>0.53500000000000003</v>
      </c>
      <c r="G49" s="20">
        <f t="shared" si="5"/>
        <v>341.57500000000005</v>
      </c>
      <c r="H49" s="19"/>
      <c r="L49" s="18"/>
    </row>
    <row r="50" spans="1:13" x14ac:dyDescent="0.25">
      <c r="A50" s="8" t="s">
        <v>133</v>
      </c>
      <c r="B50" s="17">
        <v>465.52</v>
      </c>
      <c r="C50">
        <v>549.66</v>
      </c>
      <c r="D50" s="18">
        <v>250.01</v>
      </c>
      <c r="E50" s="18">
        <f t="shared" si="7"/>
        <v>1265.19</v>
      </c>
      <c r="F50" s="64">
        <v>98.677999999999997</v>
      </c>
      <c r="G50" s="20">
        <f t="shared" si="5"/>
        <v>1363.8679999999999</v>
      </c>
      <c r="H50" s="19">
        <v>27.024999999999999</v>
      </c>
      <c r="L50" s="18"/>
    </row>
    <row r="51" spans="1:13" x14ac:dyDescent="0.25">
      <c r="A51" s="8" t="s">
        <v>134</v>
      </c>
      <c r="B51" s="17"/>
      <c r="D51" s="18"/>
      <c r="E51" s="18"/>
      <c r="F51" s="64"/>
      <c r="G51" s="20">
        <f t="shared" si="5"/>
        <v>0</v>
      </c>
      <c r="H51" s="19"/>
      <c r="L51" s="18"/>
    </row>
    <row r="52" spans="1:13" x14ac:dyDescent="0.25">
      <c r="A52" s="8" t="s">
        <v>135</v>
      </c>
      <c r="B52" s="17">
        <v>78.86</v>
      </c>
      <c r="C52">
        <v>103.79</v>
      </c>
      <c r="D52" s="18">
        <v>57.51</v>
      </c>
      <c r="E52" s="18">
        <f t="shared" ref="E52:E56" si="8">SUM(B52:D52)</f>
        <v>240.16</v>
      </c>
      <c r="F52" s="64">
        <v>9.532</v>
      </c>
      <c r="G52" s="20">
        <f t="shared" si="5"/>
        <v>249.69200000000001</v>
      </c>
      <c r="H52" s="19"/>
      <c r="L52" s="18"/>
    </row>
    <row r="53" spans="1:13" x14ac:dyDescent="0.25">
      <c r="A53" s="8" t="s">
        <v>136</v>
      </c>
      <c r="B53" s="17">
        <v>364.1</v>
      </c>
      <c r="C53">
        <v>287.51</v>
      </c>
      <c r="D53" s="18">
        <v>231.28</v>
      </c>
      <c r="E53" s="18">
        <f t="shared" si="8"/>
        <v>882.89</v>
      </c>
      <c r="F53" s="64"/>
      <c r="G53" s="20">
        <f t="shared" si="5"/>
        <v>882.89</v>
      </c>
      <c r="H53" s="19"/>
      <c r="L53" s="18"/>
    </row>
    <row r="54" spans="1:13" x14ac:dyDescent="0.25">
      <c r="A54" s="8" t="s">
        <v>137</v>
      </c>
      <c r="B54" s="17"/>
      <c r="C54">
        <v>73.59</v>
      </c>
      <c r="D54" s="18">
        <v>11.69</v>
      </c>
      <c r="E54" s="18">
        <f t="shared" si="8"/>
        <v>85.28</v>
      </c>
      <c r="F54" s="64"/>
      <c r="G54" s="20">
        <f t="shared" si="5"/>
        <v>85.28</v>
      </c>
      <c r="H54" s="19"/>
      <c r="L54" s="18"/>
    </row>
    <row r="55" spans="1:13" x14ac:dyDescent="0.25">
      <c r="A55" s="8" t="s">
        <v>138</v>
      </c>
      <c r="B55" s="17"/>
      <c r="C55">
        <v>1.59</v>
      </c>
      <c r="D55" s="18">
        <v>5.67</v>
      </c>
      <c r="E55" s="18">
        <f t="shared" si="8"/>
        <v>7.26</v>
      </c>
      <c r="F55" s="64"/>
      <c r="G55" s="20">
        <f t="shared" si="5"/>
        <v>7.26</v>
      </c>
      <c r="H55" s="19"/>
      <c r="L55" s="18"/>
    </row>
    <row r="56" spans="1:13" ht="15.75" thickBot="1" x14ac:dyDescent="0.3">
      <c r="A56" s="8" t="s">
        <v>139</v>
      </c>
      <c r="B56" s="17"/>
      <c r="D56" s="18">
        <v>2.88</v>
      </c>
      <c r="E56" s="18">
        <f t="shared" si="8"/>
        <v>2.88</v>
      </c>
      <c r="F56" s="65"/>
      <c r="G56" s="20">
        <f t="shared" si="5"/>
        <v>2.88</v>
      </c>
      <c r="H56" s="19"/>
      <c r="L56" s="18"/>
    </row>
    <row r="57" spans="1:13" ht="15.75" thickBot="1" x14ac:dyDescent="0.3">
      <c r="A57" s="13" t="s">
        <v>140</v>
      </c>
      <c r="B57" s="22">
        <f>SUM(B39:B56)</f>
        <v>1786.7199999999998</v>
      </c>
      <c r="C57" s="22">
        <f t="shared" ref="C57:E57" si="9">SUM(C39:C56)</f>
        <v>2019.4899999999998</v>
      </c>
      <c r="D57" s="22">
        <f t="shared" si="9"/>
        <v>1289.6500000000003</v>
      </c>
      <c r="E57" s="22">
        <f t="shared" si="9"/>
        <v>5095.8600000000006</v>
      </c>
      <c r="F57" s="23">
        <f>SUM(F39:F56)</f>
        <v>132.40800000000002</v>
      </c>
      <c r="G57" s="66">
        <f t="shared" si="5"/>
        <v>5228.2680000000009</v>
      </c>
      <c r="H57" s="23">
        <f>SUM(H39:H56)</f>
        <v>30.960999999999999</v>
      </c>
      <c r="K57" s="18"/>
      <c r="L57" s="18"/>
    </row>
    <row r="58" spans="1:13" x14ac:dyDescent="0.25">
      <c r="A58" s="1"/>
      <c r="B58" s="24"/>
      <c r="C58" s="24"/>
      <c r="D58" s="24"/>
      <c r="E58" s="24"/>
      <c r="F58" s="1"/>
      <c r="G58" s="24"/>
      <c r="H58" s="24"/>
      <c r="I58" s="24"/>
      <c r="M58" s="18"/>
    </row>
    <row r="59" spans="1:13" x14ac:dyDescent="0.25">
      <c r="H59" s="21"/>
      <c r="I59" s="18"/>
      <c r="M59" s="18"/>
    </row>
    <row r="60" spans="1:13" x14ac:dyDescent="0.25">
      <c r="I60" s="18"/>
    </row>
    <row r="61" spans="1:13" s="2" customFormat="1" x14ac:dyDescent="0.25">
      <c r="A61" s="2" t="s">
        <v>351</v>
      </c>
    </row>
    <row r="62" spans="1:13" x14ac:dyDescent="0.25">
      <c r="A62" t="s">
        <v>113</v>
      </c>
    </row>
    <row r="63" spans="1:13" x14ac:dyDescent="0.25">
      <c r="A63" t="s">
        <v>114</v>
      </c>
    </row>
    <row r="64" spans="1:13" x14ac:dyDescent="0.25">
      <c r="A64" t="s">
        <v>343</v>
      </c>
    </row>
    <row r="65" spans="1:3" s="3" customFormat="1" x14ac:dyDescent="0.25"/>
    <row r="66" spans="1:3" ht="15.75" thickBot="1" x14ac:dyDescent="0.3"/>
    <row r="67" spans="1:3" s="1" customFormat="1" ht="15.75" thickBot="1" x14ac:dyDescent="0.3">
      <c r="A67" s="74" t="s">
        <v>355</v>
      </c>
      <c r="B67" s="75" t="s">
        <v>356</v>
      </c>
      <c r="C67" s="76" t="s">
        <v>357</v>
      </c>
    </row>
    <row r="68" spans="1:3" x14ac:dyDescent="0.25">
      <c r="A68" s="67" t="s">
        <v>122</v>
      </c>
      <c r="B68" s="68" t="s">
        <v>358</v>
      </c>
      <c r="C68" s="69" t="s">
        <v>359</v>
      </c>
    </row>
    <row r="69" spans="1:3" ht="15.75" thickBot="1" x14ac:dyDescent="0.3">
      <c r="A69" s="70"/>
      <c r="B69" s="71" t="s">
        <v>360</v>
      </c>
      <c r="C69" s="72" t="s">
        <v>359</v>
      </c>
    </row>
    <row r="70" spans="1:3" x14ac:dyDescent="0.25">
      <c r="A70" s="67" t="s">
        <v>124</v>
      </c>
      <c r="B70" s="68" t="s">
        <v>361</v>
      </c>
      <c r="C70" s="69" t="s">
        <v>359</v>
      </c>
    </row>
    <row r="71" spans="1:3" x14ac:dyDescent="0.25">
      <c r="A71" s="9"/>
      <c r="B71" t="s">
        <v>362</v>
      </c>
      <c r="C71" s="73" t="s">
        <v>359</v>
      </c>
    </row>
    <row r="72" spans="1:3" x14ac:dyDescent="0.25">
      <c r="A72" s="9"/>
      <c r="B72" t="s">
        <v>363</v>
      </c>
      <c r="C72" s="73" t="s">
        <v>359</v>
      </c>
    </row>
    <row r="73" spans="1:3" ht="15.75" thickBot="1" x14ac:dyDescent="0.3">
      <c r="A73" s="70"/>
      <c r="B73" s="71" t="s">
        <v>364</v>
      </c>
      <c r="C73" s="72" t="s">
        <v>359</v>
      </c>
    </row>
    <row r="74" spans="1:3" x14ac:dyDescent="0.25">
      <c r="A74" s="67" t="s">
        <v>125</v>
      </c>
      <c r="B74" s="68" t="s">
        <v>365</v>
      </c>
      <c r="C74" s="69" t="s">
        <v>359</v>
      </c>
    </row>
    <row r="75" spans="1:3" x14ac:dyDescent="0.25">
      <c r="A75" s="9"/>
      <c r="B75" t="s">
        <v>366</v>
      </c>
      <c r="C75" s="73" t="s">
        <v>359</v>
      </c>
    </row>
    <row r="76" spans="1:3" ht="15.75" thickBot="1" x14ac:dyDescent="0.3">
      <c r="A76" s="70"/>
      <c r="B76" s="71" t="s">
        <v>367</v>
      </c>
      <c r="C76" s="72" t="s">
        <v>359</v>
      </c>
    </row>
    <row r="77" spans="1:3" x14ac:dyDescent="0.25">
      <c r="A77" s="67" t="s">
        <v>126</v>
      </c>
      <c r="B77" s="68" t="s">
        <v>368</v>
      </c>
      <c r="C77" s="69" t="s">
        <v>359</v>
      </c>
    </row>
    <row r="78" spans="1:3" ht="15.75" thickBot="1" x14ac:dyDescent="0.3">
      <c r="A78" s="70"/>
      <c r="B78" s="71" t="s">
        <v>369</v>
      </c>
      <c r="C78" s="72" t="s">
        <v>359</v>
      </c>
    </row>
    <row r="79" spans="1:3" x14ac:dyDescent="0.25">
      <c r="A79" s="67" t="s">
        <v>127</v>
      </c>
      <c r="B79" s="68" t="s">
        <v>370</v>
      </c>
      <c r="C79" s="69" t="s">
        <v>359</v>
      </c>
    </row>
    <row r="80" spans="1:3" x14ac:dyDescent="0.25">
      <c r="A80" s="9"/>
      <c r="B80" t="s">
        <v>371</v>
      </c>
      <c r="C80" s="73" t="s">
        <v>359</v>
      </c>
    </row>
    <row r="81" spans="1:3" x14ac:dyDescent="0.25">
      <c r="A81" s="9"/>
      <c r="B81" t="s">
        <v>372</v>
      </c>
      <c r="C81" s="73" t="s">
        <v>359</v>
      </c>
    </row>
    <row r="82" spans="1:3" x14ac:dyDescent="0.25">
      <c r="A82" s="9"/>
      <c r="B82" t="s">
        <v>373</v>
      </c>
      <c r="C82" s="73" t="s">
        <v>359</v>
      </c>
    </row>
    <row r="83" spans="1:3" x14ac:dyDescent="0.25">
      <c r="A83" s="9"/>
      <c r="B83" t="s">
        <v>374</v>
      </c>
      <c r="C83" s="73" t="s">
        <v>359</v>
      </c>
    </row>
    <row r="84" spans="1:3" x14ac:dyDescent="0.25">
      <c r="A84" s="9"/>
      <c r="B84" t="s">
        <v>375</v>
      </c>
      <c r="C84" s="73" t="s">
        <v>359</v>
      </c>
    </row>
    <row r="85" spans="1:3" x14ac:dyDescent="0.25">
      <c r="A85" s="9"/>
      <c r="B85" t="s">
        <v>376</v>
      </c>
      <c r="C85" s="73" t="s">
        <v>359</v>
      </c>
    </row>
    <row r="86" spans="1:3" x14ac:dyDescent="0.25">
      <c r="A86" s="9"/>
      <c r="B86" t="s">
        <v>377</v>
      </c>
      <c r="C86" s="73" t="s">
        <v>359</v>
      </c>
    </row>
    <row r="87" spans="1:3" x14ac:dyDescent="0.25">
      <c r="A87" s="9"/>
      <c r="B87" t="s">
        <v>378</v>
      </c>
      <c r="C87" s="73" t="s">
        <v>359</v>
      </c>
    </row>
    <row r="88" spans="1:3" x14ac:dyDescent="0.25">
      <c r="A88" s="9"/>
      <c r="B88" t="s">
        <v>379</v>
      </c>
      <c r="C88" s="73" t="s">
        <v>359</v>
      </c>
    </row>
    <row r="89" spans="1:3" ht="15.75" thickBot="1" x14ac:dyDescent="0.3">
      <c r="A89" s="70"/>
      <c r="B89" s="71" t="s">
        <v>380</v>
      </c>
      <c r="C89" s="72" t="s">
        <v>359</v>
      </c>
    </row>
    <row r="90" spans="1:3" x14ac:dyDescent="0.25">
      <c r="A90" s="67" t="s">
        <v>128</v>
      </c>
      <c r="B90" s="68" t="s">
        <v>381</v>
      </c>
      <c r="C90" s="69" t="s">
        <v>359</v>
      </c>
    </row>
    <row r="91" spans="1:3" x14ac:dyDescent="0.25">
      <c r="A91" s="9"/>
      <c r="B91" t="s">
        <v>382</v>
      </c>
      <c r="C91" s="73" t="s">
        <v>359</v>
      </c>
    </row>
    <row r="92" spans="1:3" x14ac:dyDescent="0.25">
      <c r="A92" s="9"/>
      <c r="B92" t="s">
        <v>383</v>
      </c>
      <c r="C92" s="73" t="s">
        <v>359</v>
      </c>
    </row>
    <row r="93" spans="1:3" x14ac:dyDescent="0.25">
      <c r="A93" s="9"/>
      <c r="B93" t="s">
        <v>384</v>
      </c>
      <c r="C93" s="73" t="s">
        <v>359</v>
      </c>
    </row>
    <row r="94" spans="1:3" x14ac:dyDescent="0.25">
      <c r="A94" s="9"/>
      <c r="B94" t="s">
        <v>385</v>
      </c>
      <c r="C94" s="73" t="s">
        <v>359</v>
      </c>
    </row>
    <row r="95" spans="1:3" x14ac:dyDescent="0.25">
      <c r="A95" s="9"/>
      <c r="B95" t="s">
        <v>386</v>
      </c>
      <c r="C95" s="73" t="s">
        <v>359</v>
      </c>
    </row>
    <row r="96" spans="1:3" x14ac:dyDescent="0.25">
      <c r="A96" s="9"/>
      <c r="B96" t="s">
        <v>387</v>
      </c>
      <c r="C96" s="73" t="s">
        <v>359</v>
      </c>
    </row>
    <row r="97" spans="1:3" x14ac:dyDescent="0.25">
      <c r="A97" s="9"/>
      <c r="B97" t="s">
        <v>388</v>
      </c>
      <c r="C97" s="73" t="s">
        <v>359</v>
      </c>
    </row>
    <row r="98" spans="1:3" x14ac:dyDescent="0.25">
      <c r="A98" s="9"/>
      <c r="B98" t="s">
        <v>389</v>
      </c>
      <c r="C98" s="73" t="s">
        <v>359</v>
      </c>
    </row>
    <row r="99" spans="1:3" x14ac:dyDescent="0.25">
      <c r="A99" s="9"/>
      <c r="B99" t="s">
        <v>390</v>
      </c>
      <c r="C99" s="73" t="s">
        <v>359</v>
      </c>
    </row>
    <row r="100" spans="1:3" x14ac:dyDescent="0.25">
      <c r="A100" s="9"/>
      <c r="B100" t="s">
        <v>391</v>
      </c>
      <c r="C100" s="73" t="s">
        <v>359</v>
      </c>
    </row>
    <row r="101" spans="1:3" ht="15.75" thickBot="1" x14ac:dyDescent="0.3">
      <c r="A101" s="70"/>
      <c r="B101" s="71" t="s">
        <v>392</v>
      </c>
      <c r="C101" s="72" t="s">
        <v>359</v>
      </c>
    </row>
    <row r="102" spans="1:3" x14ac:dyDescent="0.25">
      <c r="A102" s="67" t="s">
        <v>129</v>
      </c>
      <c r="B102" s="68" t="s">
        <v>393</v>
      </c>
      <c r="C102" s="69" t="s">
        <v>359</v>
      </c>
    </row>
    <row r="103" spans="1:3" x14ac:dyDescent="0.25">
      <c r="A103" s="9"/>
      <c r="B103" t="s">
        <v>394</v>
      </c>
      <c r="C103" s="73" t="s">
        <v>359</v>
      </c>
    </row>
    <row r="104" spans="1:3" x14ac:dyDescent="0.25">
      <c r="A104" s="9"/>
      <c r="B104" t="s">
        <v>395</v>
      </c>
      <c r="C104" s="73" t="s">
        <v>359</v>
      </c>
    </row>
    <row r="105" spans="1:3" x14ac:dyDescent="0.25">
      <c r="A105" s="9"/>
      <c r="B105" t="s">
        <v>396</v>
      </c>
      <c r="C105" s="73" t="s">
        <v>359</v>
      </c>
    </row>
    <row r="106" spans="1:3" x14ac:dyDescent="0.25">
      <c r="A106" s="9"/>
      <c r="B106" t="s">
        <v>397</v>
      </c>
      <c r="C106" s="73" t="s">
        <v>359</v>
      </c>
    </row>
    <row r="107" spans="1:3" x14ac:dyDescent="0.25">
      <c r="A107" s="9"/>
      <c r="B107" t="s">
        <v>398</v>
      </c>
      <c r="C107" s="73" t="s">
        <v>359</v>
      </c>
    </row>
    <row r="108" spans="1:3" x14ac:dyDescent="0.25">
      <c r="A108" s="9"/>
      <c r="B108" t="s">
        <v>399</v>
      </c>
      <c r="C108" s="73" t="s">
        <v>359</v>
      </c>
    </row>
    <row r="109" spans="1:3" x14ac:dyDescent="0.25">
      <c r="A109" s="9"/>
      <c r="B109" t="s">
        <v>400</v>
      </c>
      <c r="C109" s="73" t="s">
        <v>359</v>
      </c>
    </row>
    <row r="110" spans="1:3" x14ac:dyDescent="0.25">
      <c r="A110" s="9"/>
      <c r="B110" t="s">
        <v>401</v>
      </c>
      <c r="C110" s="73" t="s">
        <v>359</v>
      </c>
    </row>
    <row r="111" spans="1:3" x14ac:dyDescent="0.25">
      <c r="A111" s="9"/>
      <c r="B111" t="s">
        <v>402</v>
      </c>
      <c r="C111" s="73" t="s">
        <v>359</v>
      </c>
    </row>
    <row r="112" spans="1:3" x14ac:dyDescent="0.25">
      <c r="A112" s="9"/>
      <c r="B112" t="s">
        <v>403</v>
      </c>
      <c r="C112" s="73" t="s">
        <v>359</v>
      </c>
    </row>
    <row r="113" spans="1:3" x14ac:dyDescent="0.25">
      <c r="A113" s="9"/>
      <c r="B113" t="s">
        <v>404</v>
      </c>
      <c r="C113" s="73" t="s">
        <v>359</v>
      </c>
    </row>
    <row r="114" spans="1:3" x14ac:dyDescent="0.25">
      <c r="A114" s="9"/>
      <c r="B114" t="s">
        <v>405</v>
      </c>
      <c r="C114" s="73" t="s">
        <v>359</v>
      </c>
    </row>
    <row r="115" spans="1:3" x14ac:dyDescent="0.25">
      <c r="A115" s="9"/>
      <c r="B115" t="s">
        <v>406</v>
      </c>
      <c r="C115" s="73" t="s">
        <v>359</v>
      </c>
    </row>
    <row r="116" spans="1:3" ht="15.75" thickBot="1" x14ac:dyDescent="0.3">
      <c r="A116" s="70"/>
      <c r="B116" s="71" t="s">
        <v>407</v>
      </c>
      <c r="C116" s="72" t="s">
        <v>359</v>
      </c>
    </row>
    <row r="117" spans="1:3" x14ac:dyDescent="0.25">
      <c r="A117" s="67" t="s">
        <v>130</v>
      </c>
      <c r="B117" s="68" t="s">
        <v>408</v>
      </c>
      <c r="C117" s="69" t="s">
        <v>359</v>
      </c>
    </row>
    <row r="118" spans="1:3" x14ac:dyDescent="0.25">
      <c r="A118" s="9"/>
      <c r="B118" t="s">
        <v>409</v>
      </c>
      <c r="C118" s="73" t="s">
        <v>359</v>
      </c>
    </row>
    <row r="119" spans="1:3" x14ac:dyDescent="0.25">
      <c r="A119" s="9"/>
      <c r="B119" t="s">
        <v>410</v>
      </c>
      <c r="C119" s="73" t="s">
        <v>359</v>
      </c>
    </row>
    <row r="120" spans="1:3" x14ac:dyDescent="0.25">
      <c r="A120" s="9"/>
      <c r="B120" t="s">
        <v>411</v>
      </c>
      <c r="C120" s="73" t="s">
        <v>359</v>
      </c>
    </row>
    <row r="121" spans="1:3" x14ac:dyDescent="0.25">
      <c r="A121" s="9"/>
      <c r="B121" t="s">
        <v>412</v>
      </c>
      <c r="C121" s="73" t="s">
        <v>359</v>
      </c>
    </row>
    <row r="122" spans="1:3" x14ac:dyDescent="0.25">
      <c r="A122" s="9"/>
      <c r="B122" t="s">
        <v>413</v>
      </c>
      <c r="C122" s="73" t="s">
        <v>359</v>
      </c>
    </row>
    <row r="123" spans="1:3" x14ac:dyDescent="0.25">
      <c r="A123" s="9"/>
      <c r="B123" t="s">
        <v>414</v>
      </c>
      <c r="C123" s="73" t="s">
        <v>359</v>
      </c>
    </row>
    <row r="124" spans="1:3" ht="15.75" thickBot="1" x14ac:dyDescent="0.3">
      <c r="A124" s="70"/>
      <c r="B124" s="71" t="s">
        <v>415</v>
      </c>
      <c r="C124" s="72" t="s">
        <v>359</v>
      </c>
    </row>
    <row r="125" spans="1:3" x14ac:dyDescent="0.25">
      <c r="A125" s="67" t="s">
        <v>132</v>
      </c>
      <c r="B125" s="68" t="s">
        <v>416</v>
      </c>
      <c r="C125" s="69" t="s">
        <v>359</v>
      </c>
    </row>
    <row r="126" spans="1:3" x14ac:dyDescent="0.25">
      <c r="A126" s="9"/>
      <c r="B126" t="s">
        <v>417</v>
      </c>
      <c r="C126" s="73" t="s">
        <v>359</v>
      </c>
    </row>
    <row r="127" spans="1:3" x14ac:dyDescent="0.25">
      <c r="A127" s="9"/>
      <c r="B127" t="s">
        <v>418</v>
      </c>
      <c r="C127" s="73" t="s">
        <v>359</v>
      </c>
    </row>
    <row r="128" spans="1:3" x14ac:dyDescent="0.25">
      <c r="A128" s="9"/>
      <c r="B128" t="s">
        <v>419</v>
      </c>
      <c r="C128" s="73" t="s">
        <v>359</v>
      </c>
    </row>
    <row r="129" spans="1:3" ht="15.75" thickBot="1" x14ac:dyDescent="0.3">
      <c r="A129" s="70"/>
      <c r="B129" s="71" t="s">
        <v>420</v>
      </c>
      <c r="C129" s="72" t="s">
        <v>359</v>
      </c>
    </row>
    <row r="130" spans="1:3" x14ac:dyDescent="0.25">
      <c r="A130" s="67" t="s">
        <v>421</v>
      </c>
      <c r="B130" s="68" t="s">
        <v>422</v>
      </c>
      <c r="C130" s="69" t="s">
        <v>359</v>
      </c>
    </row>
    <row r="131" spans="1:3" x14ac:dyDescent="0.25">
      <c r="A131" s="9"/>
      <c r="B131" t="s">
        <v>423</v>
      </c>
      <c r="C131" s="73" t="s">
        <v>359</v>
      </c>
    </row>
    <row r="132" spans="1:3" x14ac:dyDescent="0.25">
      <c r="A132" s="9"/>
      <c r="B132" t="s">
        <v>424</v>
      </c>
      <c r="C132" s="73" t="s">
        <v>359</v>
      </c>
    </row>
    <row r="133" spans="1:3" x14ac:dyDescent="0.25">
      <c r="A133" s="9"/>
      <c r="B133" t="s">
        <v>425</v>
      </c>
      <c r="C133" s="73" t="s">
        <v>359</v>
      </c>
    </row>
    <row r="134" spans="1:3" x14ac:dyDescent="0.25">
      <c r="A134" s="9"/>
      <c r="B134" t="s">
        <v>426</v>
      </c>
      <c r="C134" s="73" t="s">
        <v>359</v>
      </c>
    </row>
    <row r="135" spans="1:3" x14ac:dyDescent="0.25">
      <c r="A135" s="9"/>
      <c r="B135" t="s">
        <v>427</v>
      </c>
      <c r="C135" s="73" t="s">
        <v>359</v>
      </c>
    </row>
    <row r="136" spans="1:3" x14ac:dyDescent="0.25">
      <c r="A136" s="9"/>
      <c r="B136" t="s">
        <v>428</v>
      </c>
      <c r="C136" s="73" t="s">
        <v>359</v>
      </c>
    </row>
    <row r="137" spans="1:3" x14ac:dyDescent="0.25">
      <c r="A137" s="9"/>
      <c r="B137" t="s">
        <v>429</v>
      </c>
      <c r="C137" s="73" t="s">
        <v>359</v>
      </c>
    </row>
    <row r="138" spans="1:3" x14ac:dyDescent="0.25">
      <c r="A138" s="9"/>
      <c r="B138" t="s">
        <v>430</v>
      </c>
      <c r="C138" s="73" t="s">
        <v>359</v>
      </c>
    </row>
    <row r="139" spans="1:3" x14ac:dyDescent="0.25">
      <c r="A139" s="9"/>
      <c r="B139" t="s">
        <v>431</v>
      </c>
      <c r="C139" s="73" t="s">
        <v>359</v>
      </c>
    </row>
    <row r="140" spans="1:3" x14ac:dyDescent="0.25">
      <c r="A140" s="9"/>
      <c r="B140" t="s">
        <v>432</v>
      </c>
      <c r="C140" s="73" t="s">
        <v>359</v>
      </c>
    </row>
    <row r="141" spans="1:3" x14ac:dyDescent="0.25">
      <c r="A141" s="9"/>
      <c r="B141" t="s">
        <v>433</v>
      </c>
      <c r="C141" s="73" t="s">
        <v>359</v>
      </c>
    </row>
    <row r="142" spans="1:3" x14ac:dyDescent="0.25">
      <c r="A142" s="9"/>
      <c r="B142" t="s">
        <v>434</v>
      </c>
      <c r="C142" s="73" t="s">
        <v>359</v>
      </c>
    </row>
    <row r="143" spans="1:3" x14ac:dyDescent="0.25">
      <c r="A143" s="9"/>
      <c r="B143" t="s">
        <v>435</v>
      </c>
      <c r="C143" s="73" t="s">
        <v>359</v>
      </c>
    </row>
    <row r="144" spans="1:3" x14ac:dyDescent="0.25">
      <c r="A144" s="9"/>
      <c r="B144" t="s">
        <v>436</v>
      </c>
      <c r="C144" s="73" t="s">
        <v>359</v>
      </c>
    </row>
    <row r="145" spans="1:3" x14ac:dyDescent="0.25">
      <c r="A145" s="9"/>
      <c r="B145" t="s">
        <v>437</v>
      </c>
      <c r="C145" s="73" t="s">
        <v>359</v>
      </c>
    </row>
    <row r="146" spans="1:3" ht="15.75" thickBot="1" x14ac:dyDescent="0.3">
      <c r="A146" s="70"/>
      <c r="B146" s="71" t="s">
        <v>438</v>
      </c>
      <c r="C146" s="72" t="s">
        <v>359</v>
      </c>
    </row>
    <row r="147" spans="1:3" x14ac:dyDescent="0.25">
      <c r="A147" s="67" t="s">
        <v>135</v>
      </c>
      <c r="B147" s="68" t="s">
        <v>439</v>
      </c>
      <c r="C147" s="69" t="s">
        <v>359</v>
      </c>
    </row>
    <row r="148" spans="1:3" x14ac:dyDescent="0.25">
      <c r="A148" s="9"/>
      <c r="B148" t="s">
        <v>440</v>
      </c>
      <c r="C148" s="73" t="s">
        <v>359</v>
      </c>
    </row>
    <row r="149" spans="1:3" x14ac:dyDescent="0.25">
      <c r="A149" s="9"/>
      <c r="B149" t="s">
        <v>441</v>
      </c>
      <c r="C149" s="73" t="s">
        <v>359</v>
      </c>
    </row>
    <row r="150" spans="1:3" x14ac:dyDescent="0.25">
      <c r="A150" s="9"/>
      <c r="B150" t="s">
        <v>442</v>
      </c>
      <c r="C150" s="73" t="s">
        <v>359</v>
      </c>
    </row>
    <row r="151" spans="1:3" x14ac:dyDescent="0.25">
      <c r="A151" s="9"/>
      <c r="B151" t="s">
        <v>443</v>
      </c>
      <c r="C151" s="73" t="s">
        <v>359</v>
      </c>
    </row>
    <row r="152" spans="1:3" x14ac:dyDescent="0.25">
      <c r="A152" s="9"/>
      <c r="B152" t="s">
        <v>444</v>
      </c>
      <c r="C152" s="73" t="s">
        <v>359</v>
      </c>
    </row>
    <row r="153" spans="1:3" ht="15.75" thickBot="1" x14ac:dyDescent="0.3">
      <c r="A153" s="70"/>
      <c r="B153" s="71" t="s">
        <v>445</v>
      </c>
      <c r="C153" s="72" t="s">
        <v>359</v>
      </c>
    </row>
    <row r="154" spans="1:3" x14ac:dyDescent="0.25">
      <c r="A154" s="67" t="s">
        <v>136</v>
      </c>
      <c r="B154" s="68" t="s">
        <v>446</v>
      </c>
      <c r="C154" s="69" t="s">
        <v>359</v>
      </c>
    </row>
    <row r="155" spans="1:3" x14ac:dyDescent="0.25">
      <c r="A155" s="9"/>
      <c r="B155" t="s">
        <v>447</v>
      </c>
      <c r="C155" s="73" t="s">
        <v>359</v>
      </c>
    </row>
    <row r="156" spans="1:3" x14ac:dyDescent="0.25">
      <c r="A156" s="9"/>
      <c r="B156" t="s">
        <v>448</v>
      </c>
      <c r="C156" s="73" t="s">
        <v>359</v>
      </c>
    </row>
    <row r="157" spans="1:3" x14ac:dyDescent="0.25">
      <c r="A157" s="9"/>
      <c r="B157" t="s">
        <v>449</v>
      </c>
      <c r="C157" s="73" t="s">
        <v>359</v>
      </c>
    </row>
    <row r="158" spans="1:3" x14ac:dyDescent="0.25">
      <c r="A158" s="9"/>
      <c r="B158" t="s">
        <v>450</v>
      </c>
      <c r="C158" s="73" t="s">
        <v>359</v>
      </c>
    </row>
    <row r="159" spans="1:3" x14ac:dyDescent="0.25">
      <c r="A159" s="9"/>
      <c r="B159" t="s">
        <v>451</v>
      </c>
      <c r="C159" s="73" t="s">
        <v>359</v>
      </c>
    </row>
    <row r="160" spans="1:3" x14ac:dyDescent="0.25">
      <c r="A160" s="9"/>
      <c r="B160" t="s">
        <v>452</v>
      </c>
      <c r="C160" s="73" t="s">
        <v>359</v>
      </c>
    </row>
    <row r="161" spans="1:3" x14ac:dyDescent="0.25">
      <c r="A161" s="9"/>
      <c r="B161" t="s">
        <v>453</v>
      </c>
      <c r="C161" s="73" t="s">
        <v>359</v>
      </c>
    </row>
    <row r="162" spans="1:3" x14ac:dyDescent="0.25">
      <c r="A162" s="9"/>
      <c r="B162" t="s">
        <v>454</v>
      </c>
      <c r="C162" s="73" t="s">
        <v>359</v>
      </c>
    </row>
    <row r="163" spans="1:3" x14ac:dyDescent="0.25">
      <c r="A163" s="9"/>
      <c r="B163" t="s">
        <v>455</v>
      </c>
      <c r="C163" s="73" t="s">
        <v>359</v>
      </c>
    </row>
    <row r="164" spans="1:3" x14ac:dyDescent="0.25">
      <c r="A164" s="9"/>
      <c r="B164" t="s">
        <v>456</v>
      </c>
      <c r="C164" s="73" t="s">
        <v>359</v>
      </c>
    </row>
    <row r="165" spans="1:3" x14ac:dyDescent="0.25">
      <c r="A165" s="9"/>
      <c r="B165" t="s">
        <v>457</v>
      </c>
      <c r="C165" s="73" t="s">
        <v>359</v>
      </c>
    </row>
    <row r="166" spans="1:3" x14ac:dyDescent="0.25">
      <c r="A166" s="9"/>
      <c r="B166" t="s">
        <v>458</v>
      </c>
      <c r="C166" s="73" t="s">
        <v>359</v>
      </c>
    </row>
    <row r="167" spans="1:3" x14ac:dyDescent="0.25">
      <c r="A167" s="9"/>
      <c r="B167" t="s">
        <v>459</v>
      </c>
      <c r="C167" s="73" t="s">
        <v>359</v>
      </c>
    </row>
    <row r="168" spans="1:3" x14ac:dyDescent="0.25">
      <c r="A168" s="9"/>
      <c r="B168" t="s">
        <v>460</v>
      </c>
      <c r="C168" s="73" t="s">
        <v>359</v>
      </c>
    </row>
    <row r="169" spans="1:3" x14ac:dyDescent="0.25">
      <c r="A169" s="9"/>
      <c r="B169" t="s">
        <v>461</v>
      </c>
      <c r="C169" s="73" t="s">
        <v>359</v>
      </c>
    </row>
    <row r="170" spans="1:3" x14ac:dyDescent="0.25">
      <c r="A170" s="9"/>
      <c r="B170" t="s">
        <v>462</v>
      </c>
      <c r="C170" s="73" t="s">
        <v>359</v>
      </c>
    </row>
    <row r="171" spans="1:3" x14ac:dyDescent="0.25">
      <c r="A171" s="9"/>
      <c r="B171" t="s">
        <v>463</v>
      </c>
      <c r="C171" s="73" t="s">
        <v>359</v>
      </c>
    </row>
    <row r="172" spans="1:3" x14ac:dyDescent="0.25">
      <c r="A172" s="9"/>
      <c r="B172" t="s">
        <v>464</v>
      </c>
      <c r="C172" s="73" t="s">
        <v>359</v>
      </c>
    </row>
    <row r="173" spans="1:3" x14ac:dyDescent="0.25">
      <c r="A173" s="9"/>
      <c r="B173" t="s">
        <v>465</v>
      </c>
      <c r="C173" s="73" t="s">
        <v>359</v>
      </c>
    </row>
    <row r="174" spans="1:3" x14ac:dyDescent="0.25">
      <c r="A174" s="9"/>
      <c r="B174" t="s">
        <v>466</v>
      </c>
      <c r="C174" s="73" t="s">
        <v>359</v>
      </c>
    </row>
    <row r="175" spans="1:3" ht="15.75" thickBot="1" x14ac:dyDescent="0.3">
      <c r="A175" s="70"/>
      <c r="B175" s="71" t="s">
        <v>467</v>
      </c>
      <c r="C175" s="72" t="s">
        <v>359</v>
      </c>
    </row>
    <row r="176" spans="1:3" x14ac:dyDescent="0.25">
      <c r="A176" s="67" t="s">
        <v>137</v>
      </c>
      <c r="B176" s="68" t="s">
        <v>468</v>
      </c>
      <c r="C176" s="69" t="s">
        <v>359</v>
      </c>
    </row>
    <row r="177" spans="1:3" x14ac:dyDescent="0.25">
      <c r="A177" s="9"/>
      <c r="B177" t="s">
        <v>469</v>
      </c>
      <c r="C177" s="73" t="s">
        <v>359</v>
      </c>
    </row>
    <row r="178" spans="1:3" ht="15.75" thickBot="1" x14ac:dyDescent="0.3">
      <c r="A178" s="70"/>
      <c r="B178" s="71" t="s">
        <v>470</v>
      </c>
      <c r="C178" s="72" t="s">
        <v>359</v>
      </c>
    </row>
    <row r="179" spans="1:3" x14ac:dyDescent="0.25">
      <c r="A179" s="67" t="s">
        <v>138</v>
      </c>
      <c r="B179" s="68" t="s">
        <v>471</v>
      </c>
      <c r="C179" s="69" t="s">
        <v>359</v>
      </c>
    </row>
    <row r="180" spans="1:3" ht="15.75" thickBot="1" x14ac:dyDescent="0.3">
      <c r="A180" s="70"/>
      <c r="B180" s="71" t="s">
        <v>472</v>
      </c>
      <c r="C180" s="72" t="s">
        <v>359</v>
      </c>
    </row>
    <row r="181" spans="1:3" x14ac:dyDescent="0.25">
      <c r="A181" s="67" t="s">
        <v>139</v>
      </c>
      <c r="B181" s="68" t="s">
        <v>473</v>
      </c>
      <c r="C181" s="69" t="s">
        <v>359</v>
      </c>
    </row>
    <row r="182" spans="1:3" ht="15.75" thickBot="1" x14ac:dyDescent="0.3">
      <c r="A182" s="70"/>
      <c r="B182" s="71" t="s">
        <v>474</v>
      </c>
      <c r="C182" s="72" t="s">
        <v>359</v>
      </c>
    </row>
  </sheetData>
  <mergeCells count="8">
    <mergeCell ref="B37:E37"/>
    <mergeCell ref="B7:E7"/>
    <mergeCell ref="H7:H8"/>
    <mergeCell ref="H37:H38"/>
    <mergeCell ref="F7:F8"/>
    <mergeCell ref="G7:G8"/>
    <mergeCell ref="F37:F38"/>
    <mergeCell ref="G37:G3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A7" sqref="A7"/>
    </sheetView>
  </sheetViews>
  <sheetFormatPr defaultColWidth="9.140625" defaultRowHeight="15" x14ac:dyDescent="0.25"/>
  <sheetData>
    <row r="1" spans="1:1" x14ac:dyDescent="0.25">
      <c r="A1" t="s">
        <v>109</v>
      </c>
    </row>
    <row r="2" spans="1:1" x14ac:dyDescent="0.25">
      <c r="A2" t="s">
        <v>111</v>
      </c>
    </row>
    <row r="3" spans="1:1" x14ac:dyDescent="0.25">
      <c r="A3" t="s">
        <v>110</v>
      </c>
    </row>
    <row r="4" spans="1:1" x14ac:dyDescent="0.25">
      <c r="A4" t="s">
        <v>108</v>
      </c>
    </row>
    <row r="5" spans="1:1" x14ac:dyDescent="0.25">
      <c r="A5" t="s">
        <v>107</v>
      </c>
    </row>
    <row r="6" spans="1:1" x14ac:dyDescent="0.25">
      <c r="A6" t="s">
        <v>112</v>
      </c>
    </row>
    <row r="7" spans="1:1" x14ac:dyDescent="0.25">
      <c r="A7" t="s">
        <v>329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Generell input</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2019-02-21T12:03:20Z</dcterms:modified>
</cp:coreProperties>
</file>