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1023351-CDF7-491B-9B5B-31E80D4DB066}" xr6:coauthVersionLast="40" xr6:coauthVersionMax="40" xr10:uidLastSave="{00000000-0000-0000-0000-000000000000}"/>
  <bookViews>
    <workbookView xWindow="1290" yWindow="2460" windowWidth="27510" windowHeight="15540" firstSheet="1" xr2:uid="{00000000-000D-0000-FFFF-FFFF00000000}"/>
  </bookViews>
  <sheets>
    <sheet name="Generell input" sheetId="1" r:id="rId1"/>
    <sheet name="Naturtyper" sheetId="2" r:id="rId2"/>
    <sheet name="Tiltaksanalyse" sheetId="7" r:id="rId3"/>
    <sheet name="GIS-tabeller" sheetId="4"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7" l="1"/>
  <c r="G24" i="7"/>
  <c r="H24" i="7"/>
  <c r="H23"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<sst xmlns="http://schemas.openxmlformats.org/spreadsheetml/2006/main" count="1666" uniqueCount="658">
  <si>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</si>
  <si>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</si>
  <si>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</si>
  <si>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</si>
  <si>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</si>
  <si>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</si>
  <si>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</si>
  <si>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</si>
  <si>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</si>
  <si>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</si>
  <si>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</si>
  <si>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</si>
  <si>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</si>
  <si>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r>
      <t xml:space="preserve">Følg Artsdatabanken navnebase, eks. </t>
    </r>
    <r>
      <rPr>
        <i/>
        <sz val="11"/>
        <color theme="1"/>
        <rFont val="Calibri"/>
        <family val="2"/>
        <scheme val="minor"/>
      </rPr>
      <t>Lysiella oligantha</t>
    </r>
  </si>
  <si>
    <t>Author</t>
  </si>
  <si>
    <t>Følg Artsdatabanken navnebase, eks. (Turcz.) Nevski</t>
  </si>
  <si>
    <t>Synonym</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</si>
  <si>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</si>
  <si>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</si>
  <si>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</si>
  <si>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</si>
  <si>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</si>
  <si>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</si>
  <si>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</si>
  <si>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</si>
  <si>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</si>
  <si>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</si>
  <si>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</si>
  <si>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</si>
  <si>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</si>
  <si>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</si>
  <si>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</si>
  <si>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</si>
  <si>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</si>
  <si>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</si>
  <si>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</si>
  <si>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</si>
  <si>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</si>
  <si>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</si>
  <si>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</si>
  <si>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</si>
  <si>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</si>
  <si>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</si>
  <si>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</si>
  <si>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</si>
  <si>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</si>
  <si>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</si>
  <si>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</si>
  <si>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</si>
  <si>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</si>
  <si>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</si>
  <si>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</si>
  <si>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</si>
  <si>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</si>
  <si>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</si>
  <si>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</si>
  <si>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</si>
  <si>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</si>
  <si>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</si>
  <si>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</si>
  <si>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</si>
  <si>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</si>
  <si>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</si>
  <si>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</si>
  <si>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</si>
  <si>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</si>
  <si>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</si>
  <si>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</si>
  <si>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</si>
  <si>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</si>
  <si>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</si>
  <si>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</si>
  <si>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</si>
  <si>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</si>
  <si>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</si>
  <si>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</si>
  <si>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</si>
  <si>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</si>
  <si>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</si>
  <si>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</si>
  <si>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</si>
  <si>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</si>
  <si>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</si>
  <si>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</si>
  <si>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</si>
  <si>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</si>
  <si>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</si>
  <si>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</si>
  <si>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</si>
  <si>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</si>
  <si>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</si>
  <si>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</si>
  <si>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</si>
  <si>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</si>
  <si>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</si>
  <si>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</si>
  <si>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</si>
  <si>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</si>
  <si>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</si>
  <si>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</si>
  <si>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EN</t>
  </si>
  <si>
    <t>25 - 50 %</t>
  </si>
  <si>
    <t>Nedbryter</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</si>
  <si>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</si>
  <si>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</si>
  <si>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</si>
  <si>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</si>
  <si>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</si>
  <si>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</si>
  <si>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</si>
  <si>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</si>
  <si>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</si>
  <si>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</si>
  <si>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</si>
  <si>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</si>
  <si>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</si>
  <si>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</si>
  <si>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</si>
  <si>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</si>
  <si>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</si>
  <si>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</si>
  <si>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</si>
  <si>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</si>
  <si>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</si>
  <si>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</si>
  <si>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</si>
  <si>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</si>
  <si>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</si>
  <si>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</si>
  <si>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</si>
  <si>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</si>
  <si>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</si>
  <si>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</si>
  <si>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</si>
  <si>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</si>
  <si>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</si>
  <si>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</si>
  <si>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</si>
  <si>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</si>
  <si>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</si>
  <si>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</si>
  <si>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</si>
  <si>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</si>
  <si>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</si>
  <si>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</si>
  <si>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</si>
  <si>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</si>
  <si>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</si>
  <si>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</si>
  <si>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</si>
  <si>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</si>
  <si>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</si>
  <si>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</si>
  <si>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</si>
  <si>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</si>
  <si>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</si>
  <si>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</si>
  <si>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</si>
  <si>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</si>
  <si>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</si>
  <si>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</si>
  <si>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</si>
  <si>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</si>
  <si>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</si>
  <si>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</si>
  <si>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</si>
  <si>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</si>
  <si>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</si>
  <si>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</si>
  <si>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Delmål x</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</si>
  <si>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</si>
  <si>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</si>
  <si>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</si>
  <si>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</si>
  <si>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</si>
  <si>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</si>
  <si>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</si>
  <si>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</si>
  <si>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</si>
  <si>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</si>
  <si>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</si>
  <si>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</si>
  <si>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</si>
  <si>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</si>
  <si>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</si>
  <si>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</si>
  <si>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</si>
  <si>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</si>
  <si>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</si>
  <si>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</si>
  <si>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</si>
  <si>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</si>
  <si>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</si>
  <si>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</si>
  <si>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</si>
  <si>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</si>
  <si>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</si>
  <si>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</si>
  <si>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</si>
  <si>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</si>
  <si>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</si>
  <si>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</si>
  <si>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</si>
  <si>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</si>
  <si>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</si>
  <si>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</si>
  <si>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</si>
  <si>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</si>
  <si>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</si>
  <si>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</si>
  <si>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</si>
  <si>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</si>
  <si>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</si>
  <si>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</si>
  <si>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</si>
  <si>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</si>
  <si>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</si>
  <si>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</si>
  <si>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</si>
  <si>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</si>
  <si>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</si>
  <si>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</si>
  <si>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</si>
  <si>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</si>
  <si>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</si>
  <si>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</si>
  <si>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</si>
  <si>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</si>
  <si>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</si>
  <si>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</si>
  <si>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</si>
  <si>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</si>
  <si>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</si>
  <si>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</si>
  <si>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</si>
  <si>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</si>
  <si>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</si>
  <si>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</si>
  <si>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</si>
  <si>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</si>
  <si>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</si>
  <si>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</si>
  <si>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</si>
  <si>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</si>
  <si>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</si>
  <si>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</si>
  <si>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</si>
  <si>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</si>
  <si>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</si>
  <si>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</si>
  <si>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</si>
  <si>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</si>
  <si>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</si>
  <si>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</si>
  <si>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</si>
  <si>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</si>
  <si>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</si>
  <si>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</si>
  <si>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</si>
  <si>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</si>
  <si>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</si>
  <si>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</si>
  <si>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</si>
  <si>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</si>
  <si>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</si>
  <si>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</si>
  <si>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</si>
  <si>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</si>
  <si>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</si>
  <si>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</si>
  <si>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</si>
  <si>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</si>
  <si>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</si>
  <si>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juni 2018</t>
  </si>
  <si>
    <t>12</t>
  </si>
  <si>
    <t xml:space="preserve">Reguleringstjenester; binde og lagre karbon. </t>
  </si>
  <si>
    <t>Støttende tjenester; jorddannelse og næringskretsløp.</t>
  </si>
  <si>
    <t>Påvirkningsfaktor 3</t>
  </si>
  <si>
    <t>VU</t>
  </si>
  <si>
    <t>Endring i antall populasjoner</t>
  </si>
  <si>
    <t>Endring i forekomstareal</t>
  </si>
  <si>
    <t>Habitatkvalitet</t>
  </si>
  <si>
    <t>avdempende</t>
  </si>
  <si>
    <t>Truet naturtype. Vil fange opp mange truete arter</t>
  </si>
  <si>
    <t>Vil begunstige mange truete arter</t>
  </si>
  <si>
    <t>x</t>
  </si>
  <si>
    <t>75%-85%</t>
  </si>
  <si>
    <t>H-tiltak mot h-trussel</t>
  </si>
  <si>
    <t>75-85%</t>
  </si>
  <si>
    <t>85%-95%</t>
  </si>
  <si>
    <t>Tinnvokssopp</t>
  </si>
  <si>
    <t>Hygrocybe canescens</t>
  </si>
  <si>
    <t>(A.H. Sm &amp; Hesler) P.D. Orton</t>
  </si>
  <si>
    <t>sterkt truet</t>
  </si>
  <si>
    <t>A2c + 4c</t>
  </si>
  <si>
    <t>ca 4000</t>
  </si>
  <si>
    <t>ca 400 km2</t>
  </si>
  <si>
    <t xml:space="preserve">Vest-Europeisk art. Sammen med Skottland har Vestlandet de klart største forekomstene av arten (anslag ca. 35%). </t>
  </si>
  <si>
    <t>Rogaland: Karmøy; Hordaland: en rekke kyst-lokaliteter (særlig Bømlo); Sogn &amp; Fjordane (Sollund, Bremanger); Møre og Romsdal (Norddal, Stordal, Herøy, Aure); Akershus: Eidsvoll og Fet.</t>
  </si>
  <si>
    <t>15-20 år</t>
  </si>
  <si>
    <t>Opptrer i kulturmarkseng (beitemarker og slåttemarker), noen er i gjengroing</t>
  </si>
  <si>
    <t>Lite kjent. Kan som andre engvokssopper ha biotrofe interaksjoner med enkelte urte-arter i velhevdet kulturmarkseng.</t>
  </si>
  <si>
    <t>Påvirkning på habitat &gt; Landbruk &gt; Jordbruk &gt; Oppdyrking</t>
  </si>
  <si>
    <t>Oppdyrking/jordarbeiding</t>
  </si>
  <si>
    <t>Forurensing &gt; Terrestrisk &gt; Næringssalter og organiske næringsstoffer</t>
  </si>
  <si>
    <t>Kunstgjødsling og overgjødsling med naturgjødsel</t>
  </si>
  <si>
    <t>&gt; 50% av alle populasjoner skal være i god, økologisk tilstand</t>
  </si>
  <si>
    <t>Stans av oppdyrking, gjødsling eller annen, intensiv landbruk</t>
  </si>
  <si>
    <t xml:space="preserve">Bruk av miljømidler til rydding, beitedyr, slått. </t>
  </si>
  <si>
    <t>H-tiltak  mot h-trussel</t>
  </si>
  <si>
    <t>voksested</t>
  </si>
  <si>
    <t>beitemarksopper som element: viktig</t>
  </si>
  <si>
    <t>Kostnadsusikkerhet</t>
  </si>
  <si>
    <t>Re-etablering av hevd/hindre tilgroing</t>
  </si>
  <si>
    <t>Svært sikker (75-100%)</t>
  </si>
  <si>
    <t>Svært usikker (0-25%)</t>
  </si>
  <si>
    <t>Ganske sikker (50-75%)</t>
  </si>
  <si>
    <t>Trolig lave til middels kostnader</t>
  </si>
  <si>
    <t>Ganske usikker (25-50%)</t>
  </si>
  <si>
    <t>ca. 10 lok. ca. 100 daa</t>
  </si>
  <si>
    <t>kr 360 000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</si>
  <si>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</si>
  <si>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</si>
  <si>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</si>
  <si>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</si>
  <si>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</si>
  <si>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</si>
  <si>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</si>
  <si>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</si>
  <si>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</si>
  <si>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</si>
  <si>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</si>
  <si>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</si>
  <si>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</si>
  <si>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</si>
  <si>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</si>
  <si>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</si>
  <si>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</si>
  <si>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</si>
  <si>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</si>
  <si>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</si>
  <si>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</si>
  <si>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</si>
  <si>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</si>
  <si>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</si>
  <si>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</si>
  <si>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</si>
  <si>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</si>
  <si>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</si>
  <si>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</si>
  <si>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</si>
  <si>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</si>
  <si>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</si>
  <si>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</si>
  <si>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</si>
  <si>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</si>
  <si>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</si>
  <si>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</si>
  <si>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</si>
  <si>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</si>
  <si>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</si>
  <si>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</si>
  <si>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</si>
  <si>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</si>
  <si>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</si>
  <si>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</si>
  <si>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</si>
  <si>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</si>
  <si>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</si>
  <si>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</si>
  <si>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</si>
  <si>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</si>
  <si>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</si>
  <si>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</si>
  <si>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</si>
  <si>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</si>
  <si>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</si>
  <si>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</si>
  <si>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</si>
  <si>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(A. H. Sm. &amp; Hesler) P. D. Orton</t>
  </si>
  <si>
    <t>tinnvokssopp</t>
  </si>
  <si>
    <t>Sopper</t>
  </si>
  <si>
    <t>John Bjarne Jordal</t>
  </si>
  <si>
    <t>Stordal: Dyrkorn, Indre Sæter, Josætra</t>
  </si>
  <si>
    <t>71 m</t>
  </si>
  <si>
    <t>Stordal</t>
  </si>
  <si>
    <t>Møre og Romsdal</t>
  </si>
  <si>
    <t>Belagt funn</t>
  </si>
  <si>
    <t>David Boertmann</t>
  </si>
  <si>
    <t>Nei</t>
  </si>
  <si>
    <t>178756</t>
  </si>
  <si>
    <t>85164</t>
  </si>
  <si>
    <t>POINT (85164 6946554)</t>
  </si>
  <si>
    <t>species</t>
  </si>
  <si>
    <t>No</t>
  </si>
  <si>
    <t>20130930</t>
  </si>
  <si>
    <t>urn:catalog:O:F:178756</t>
  </si>
  <si>
    <t>O</t>
  </si>
  <si>
    <t>f</t>
  </si>
  <si>
    <t>Per Fadnes, Asbjørn Knutsen, Arne Vatten</t>
  </si>
  <si>
    <t>Karmøy: Åkkresanden</t>
  </si>
  <si>
    <t>1 m</t>
  </si>
  <si>
    <t>Karmøy</t>
  </si>
  <si>
    <t>Rogaland</t>
  </si>
  <si>
    <t>244003</t>
  </si>
  <si>
    <t>-58282</t>
  </si>
  <si>
    <t>POINT (-58282 6608438)</t>
  </si>
  <si>
    <t>urn:catalog:O:F:244003</t>
  </si>
  <si>
    <t>Grå tørr filtet hatt, lys stilk. Sporer små og oppblåste &lt; 5u.</t>
  </si>
  <si>
    <t>Per Fadnes, Arne Vatten, Asbjørn Knutsen</t>
  </si>
  <si>
    <t>Bømlo: Myra -vest, Spissøy</t>
  </si>
  <si>
    <t>Bømlo</t>
  </si>
  <si>
    <t>Hordaland</t>
  </si>
  <si>
    <t>293277</t>
  </si>
  <si>
    <t>-40393</t>
  </si>
  <si>
    <t>POINT (-40393 6660807)</t>
  </si>
  <si>
    <t>urn:catalog:O:F:293277</t>
  </si>
  <si>
    <t>134</t>
  </si>
  <si>
    <t>Bjørn Harald Larsen</t>
  </si>
  <si>
    <t>Solund: Fiskholmen, Gåsvær</t>
  </si>
  <si>
    <t>7 m</t>
  </si>
  <si>
    <t>Solund</t>
  </si>
  <si>
    <t>Sogn og Fjordane</t>
  </si>
  <si>
    <t>288304</t>
  </si>
  <si>
    <t>-52734</t>
  </si>
  <si>
    <t>POINT (-52734 6826185)</t>
  </si>
  <si>
    <t>urn:catalog:O:F:288304</t>
  </si>
  <si>
    <t>Filtet, tørr hatt, 4-5 µm runde sporer. (BHL)</t>
  </si>
  <si>
    <t>475</t>
  </si>
  <si>
    <t>Lygra</t>
  </si>
  <si>
    <t>10 m</t>
  </si>
  <si>
    <t>Lindås</t>
  </si>
  <si>
    <t>247484</t>
  </si>
  <si>
    <t>-39042</t>
  </si>
  <si>
    <t>POINT (-39042 6769635)</t>
  </si>
  <si>
    <t>20141217</t>
  </si>
  <si>
    <t>urn:catalog:O:F:247484</t>
  </si>
  <si>
    <t>Geir Gaarder</t>
  </si>
  <si>
    <t>Masfjorden: Vågset</t>
  </si>
  <si>
    <t>Masfjorden</t>
  </si>
  <si>
    <t>288698</t>
  </si>
  <si>
    <t>-13077</t>
  </si>
  <si>
    <t>POINT (-13077 6790176)</t>
  </si>
  <si>
    <t>urn:catalog:O:F:288698</t>
  </si>
  <si>
    <t>5413</t>
  </si>
  <si>
    <t>Masfjorden: Hopsdalen</t>
  </si>
  <si>
    <t>288790</t>
  </si>
  <si>
    <t>-10575</t>
  </si>
  <si>
    <t>POINT (-10575 6791759)</t>
  </si>
  <si>
    <t>urn:catalog:O:F:288790</t>
  </si>
  <si>
    <t>5505</t>
  </si>
  <si>
    <t>Aure: Husfest</t>
  </si>
  <si>
    <t>Aure</t>
  </si>
  <si>
    <t>241128</t>
  </si>
  <si>
    <t>171519</t>
  </si>
  <si>
    <t>POINT (171519 7034045)</t>
  </si>
  <si>
    <t>urn:catalog:O:F:241128</t>
  </si>
  <si>
    <t>Per Fadnes</t>
  </si>
  <si>
    <t>Brandasund, kjerreveg</t>
  </si>
  <si>
    <t>245811</t>
  </si>
  <si>
    <t>-53250</t>
  </si>
  <si>
    <t>POINT (-53250 6681357)</t>
  </si>
  <si>
    <t>urn:catalog:O:F:245811</t>
  </si>
  <si>
    <t>Sporer små dråpeformet ca 4,5 my</t>
  </si>
  <si>
    <t>272</t>
  </si>
  <si>
    <t>Asbjørn Knutsen, John Bjarne Jordal</t>
  </si>
  <si>
    <t>Bømlo: Spyssøya: Myra</t>
  </si>
  <si>
    <t>291300</t>
  </si>
  <si>
    <t>-40488</t>
  </si>
  <si>
    <t>POINT (-40488 6660610)</t>
  </si>
  <si>
    <t>urn:catalog:O:F:291300</t>
  </si>
  <si>
    <t>Solund: Gåsvær, utmark øst</t>
  </si>
  <si>
    <t>288313</t>
  </si>
  <si>
    <t>-52408</t>
  </si>
  <si>
    <t>POINT (-52408 6826325)</t>
  </si>
  <si>
    <t>urn:catalog:O:F:288313</t>
  </si>
  <si>
    <t>480</t>
  </si>
  <si>
    <t>Bøøyna</t>
  </si>
  <si>
    <t>Radøy</t>
  </si>
  <si>
    <t>245904</t>
  </si>
  <si>
    <t>-51945</t>
  </si>
  <si>
    <t>POINT (-51945 6775741)</t>
  </si>
  <si>
    <t>20170421</t>
  </si>
  <si>
    <t>urn:catalog:O:F:245904</t>
  </si>
  <si>
    <t>6502</t>
  </si>
  <si>
    <t>Arne Vatten, Per Fadnes, John Bjarne Jordal</t>
  </si>
  <si>
    <t>Tverrborgvika</t>
  </si>
  <si>
    <t>247485</t>
  </si>
  <si>
    <t>-51231</t>
  </si>
  <si>
    <t>POINT (-51231 6661122)</t>
  </si>
  <si>
    <t>urn:catalog:O:F:247485</t>
  </si>
  <si>
    <t>Austevoll: Møgster, nordlige del</t>
  </si>
  <si>
    <t>Austevoll</t>
  </si>
  <si>
    <t>287870</t>
  </si>
  <si>
    <t>-50187</t>
  </si>
  <si>
    <t>POINT (-50187 6700598)</t>
  </si>
  <si>
    <t>urn:catalog:O:F:287870</t>
  </si>
  <si>
    <t>Geir Gaarder, John Bjarne Jordal</t>
  </si>
  <si>
    <t>Herøy: Skorpa</t>
  </si>
  <si>
    <t>Herøy</t>
  </si>
  <si>
    <t>Sigmund Sivertsen</t>
  </si>
  <si>
    <t>241127</t>
  </si>
  <si>
    <t>8632</t>
  </si>
  <si>
    <t>POINT (8632 6946243)</t>
  </si>
  <si>
    <t>urn:catalog:O:F:241127</t>
  </si>
  <si>
    <t>Gro Gulden</t>
  </si>
  <si>
    <t>Eidsvoll: Feiring, Dokknesvangen</t>
  </si>
  <si>
    <t>Eidsvoll</t>
  </si>
  <si>
    <t>Akershus</t>
  </si>
  <si>
    <t>72028</t>
  </si>
  <si>
    <t>287481</t>
  </si>
  <si>
    <t>POINT (287481 6702760)</t>
  </si>
  <si>
    <t>urn:catalog:O:F:72028</t>
  </si>
  <si>
    <t>127/98</t>
  </si>
  <si>
    <t>Norddal: Valldal: Heimsetra</t>
  </si>
  <si>
    <t>Norddal</t>
  </si>
  <si>
    <t>291137</t>
  </si>
  <si>
    <t>104446</t>
  </si>
  <si>
    <t>POINT (104446 6936536)</t>
  </si>
  <si>
    <t>urn:catalog:O:F:291137</t>
  </si>
  <si>
    <t>Hatt askegrå, ± tørr, ikke hygrofan, gropet, gropene er hygrofane, skiver lysegrå og forbundet med tverrårer, stilk ± hvit, avsmalende nedover. Sporer subglobose/dråpeformete. 4,5 - 5,5 µm lange (JBJ).</t>
  </si>
  <si>
    <t>f_pnote hos Naturhistorisk Museum - UiO</t>
  </si>
  <si>
    <t>Gaarder, Geir; Jordal, John Bjarne</t>
  </si>
  <si>
    <t>Skorpa I mager, gjenvoksende kystgrashei.</t>
  </si>
  <si>
    <t>707 m</t>
  </si>
  <si>
    <t>Human Observasjon</t>
  </si>
  <si>
    <t>Sivertsen, Sigmund</t>
  </si>
  <si>
    <t>Lit-32611</t>
  </si>
  <si>
    <t>8740</t>
  </si>
  <si>
    <t>POINT (8740 6945780)</t>
  </si>
  <si>
    <t>19960610</t>
  </si>
  <si>
    <t>urn:catalog:O:F_PNote:Lit-32611</t>
  </si>
  <si>
    <t>Referanse: Bendiksen et al.: "Truete og sårbare sopparter i Norge; en kommentert rødliste." 1996. Belegg i Herb. Jordal.</t>
  </si>
  <si>
    <t>5</t>
  </si>
  <si>
    <t>max: 0, min: 0</t>
  </si>
  <si>
    <t>f_pnote</t>
  </si>
  <si>
    <t>Jordal, John Bjarne</t>
  </si>
  <si>
    <t>Husfest Naturbeitemark</t>
  </si>
  <si>
    <t>Lit-32612</t>
  </si>
  <si>
    <t>POINT (171519 7034044)</t>
  </si>
  <si>
    <t>20060108</t>
  </si>
  <si>
    <t>urn:catalog:O:F_PNote:Lit-32612</t>
  </si>
  <si>
    <t>10</t>
  </si>
  <si>
    <t>MFU</t>
  </si>
  <si>
    <t>mfu hos MFU</t>
  </si>
  <si>
    <t>Larsen, B.H.</t>
  </si>
  <si>
    <t>Fiskholmen</t>
  </si>
  <si>
    <t>50 m</t>
  </si>
  <si>
    <t>211184</t>
  </si>
  <si>
    <t>-52739</t>
  </si>
  <si>
    <t>POINT (-52739 6826180)</t>
  </si>
  <si>
    <t>20180301</t>
  </si>
  <si>
    <t>65</t>
  </si>
  <si>
    <t>mfu</t>
  </si>
  <si>
    <t>Gåsvær - utmark</t>
  </si>
  <si>
    <t>211185</t>
  </si>
  <si>
    <t>-52414</t>
  </si>
  <si>
    <t>POINT (-52414 6826321)</t>
  </si>
  <si>
    <t>36</t>
  </si>
  <si>
    <t>Norges sopp- og nyttevekstforbund</t>
  </si>
  <si>
    <t>so2-fungi hos Norges sopp- og nyttevekstforbund</t>
  </si>
  <si>
    <t>Tanaquil Enzensberger</t>
  </si>
  <si>
    <t>Nordbotnen 3, Bremanger, Sf</t>
  </si>
  <si>
    <t>250 m</t>
  </si>
  <si>
    <t>Bremanger</t>
  </si>
  <si>
    <t>11294910</t>
  </si>
  <si>
    <t>-27109</t>
  </si>
  <si>
    <t>POINT (-27109 6885776)</t>
  </si>
  <si>
    <t>Yes</t>
  </si>
  <si>
    <t>20170923023700</t>
  </si>
  <si>
    <t>urn:uuid:b6ecd478-f927-4fac-90b7-e81f72374cec</t>
  </si>
  <si>
    <t>fukthei/ grasmark</t>
  </si>
  <si>
    <t>OR</t>
  </si>
  <si>
    <t>NSNF/SO-Plants/2248771</t>
  </si>
  <si>
    <t>NSNF</t>
  </si>
  <si>
    <t>so2-fungi</t>
  </si>
  <si>
    <t>Asbjørn Knutsen, Per Fadnes, Arne Vatten</t>
  </si>
  <si>
    <t>Åkkresanden, Karmøy, Ro</t>
  </si>
  <si>
    <t>11303243</t>
  </si>
  <si>
    <t>-58283</t>
  </si>
  <si>
    <t>POINT (-58283 6608438)</t>
  </si>
  <si>
    <t>20170923025100</t>
  </si>
  <si>
    <t>urn:uuid:433939d2-e00e-47cf-b5a2-5e5a40f065bb</t>
  </si>
  <si>
    <t>Grå tørr filtet hatt, lys stilk. Sporer små og oppblåste &lt; 5u. .</t>
  </si>
  <si>
    <t>Strandeng, Naturbeitemark</t>
  </si>
  <si>
    <t>Rapportnr. 1389083</t>
  </si>
  <si>
    <t>NSNF/SO-Plants/1389083</t>
  </si>
  <si>
    <t>BioFokus</t>
  </si>
  <si>
    <t>biofokus hos BioFokus</t>
  </si>
  <si>
    <t>Blindheim, T.</t>
  </si>
  <si>
    <t>Melnes – nord for</t>
  </si>
  <si>
    <t>20 m</t>
  </si>
  <si>
    <t>Fet</t>
  </si>
  <si>
    <t>Blindheim, T.; Gaarder, G.</t>
  </si>
  <si>
    <t>553614</t>
  </si>
  <si>
    <t>290195</t>
  </si>
  <si>
    <t>POINT (290195 6632730)</t>
  </si>
  <si>
    <t>biofokus</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</si>
  <si>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</si>
  <si>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</si>
  <si>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</si>
  <si>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Det er pr. 2017 ca 20 kjente lokaliteter, det reelle tallet antas å ikke overstige 200.</t>
  </si>
  <si>
    <t>Forekommer i gamle kulturmarksenger (hvorav flere i gjengroing). Ca. 20 kjente lokaliteter i landet (alle i grasmark). Med unntak av en lokalitet på Østlandet (Akershus: Eidsvoll) er alle på Vestlands-kysten nord til Aure. Arten er kjent fra Norge, SV-Sverige og Skottland. Dette er en norsk ansvarsart, og er foreslått som prioritert art (Jordal 2013). Habitatet er relativt godt undersøkt, og arten antas å ha middels store mørketall. Tilbakegangen i den type kulturmarkseng som arten forekommer i (mager og ugjødsla gammel grasmark langs kysten med mange sjeldne arter) antas å ha vært over 50% i vurderingsperioden 1965-2015. Total populasjon i landet antas å ha minket med mer enn 50% de siste 50 årene (antar 3 generasjoner = 50 år), hovedsakelig på grunn av driftsomlegging i jordbruket. Reduksjonen pågår fortsatt, men det er uvisst hva som vil skje i de kommende tre generasjoner. Rødlistes som EN etter A2c+4c på grunnlag av reduksjon i habitat og bestand.</t>
  </si>
  <si>
    <t>Oppdatert fra Faktaark Rødliste 2015 (m/nye funn tillagt).</t>
  </si>
  <si>
    <t>Arten danner store hekseringer som kan bli over 100 år gamle i eldre skog. Også enkelte ny-etableringer i yngre planteskog.</t>
  </si>
  <si>
    <t>Sprednings-/etableringsevne usikker.</t>
  </si>
  <si>
    <t>Antatt å være saprotrof,og som trenger organiske forbindelser for å overleve.</t>
  </si>
  <si>
    <t>Det må hentes inn kunnskap for å finne og sikre de i dag ukjente lokalitetene. Påvirker måloppnåelsen.</t>
  </si>
  <si>
    <t>Nedgang i &gt; 50% av arealet.</t>
  </si>
  <si>
    <t>Tap av &gt; 50% av forekomster</t>
  </si>
  <si>
    <t>Redusert nedgang (fra &gt; 50% til 30-50%); mer enn 70% av forekomstene skal være intakt</t>
  </si>
  <si>
    <t>Redusert nedgang; &gt; 70% av forekomstarealet skal være intakt</t>
  </si>
  <si>
    <t>70-80% av populasjonen i redusert, økologisk tilstand</t>
  </si>
  <si>
    <t>T32</t>
  </si>
  <si>
    <t>Sårbar</t>
  </si>
  <si>
    <t>Påvirkning på habitat &gt; Landbruk &gt; Opphørt/redusert drift &gt; slått</t>
  </si>
  <si>
    <t>Påvirkning på habitat &gt; Landbruk &gt; Opphørt/redusert drift &gt; beite</t>
  </si>
  <si>
    <t>Tilgroing (pga. svak- eller opphørt slått)</t>
  </si>
  <si>
    <t>Tilgroing (pga. svak- eller opphørt hevd/beiting)</t>
  </si>
  <si>
    <t>Ukjent</t>
  </si>
  <si>
    <t>Trolig pågående, omfang; majoriteten av populasjonen påvirkes (50-90%), styrke; rask reduksjon (&gt;20% over tre generasjoner)</t>
  </si>
  <si>
    <t>Pågående</t>
  </si>
  <si>
    <t>Hele populasjonen påvirkes (&gt; 90%)</t>
  </si>
  <si>
    <t>Rask reduksjon (&gt; 20% over 10 år eller 3 generasjoner)</t>
  </si>
  <si>
    <t>Påvirkning på habitat &gt; Habitatpåvirkning - ikke jord- eller skogbruksaktivitet (terrestrisk)
Utbygging/utvinning &gt; Infrastruktur (veier, broer, flyplasser mm.)</t>
  </si>
  <si>
    <t>Påvirkning på habitat &gt; Habitatpåvirkning - ikke jord- eller skogbruksaktivitet (terrestrisk) &gt; Utbygging/utvinning
Industri/næringsutbygging</t>
  </si>
  <si>
    <t>Påvirkning på habitat &gt; Habitatpåvirkning - ikke jord- eller skogbruksaktivitet (terrestrisk) &gt; Utbygging/utvinning
Boligbebyggelse/boligutbygging</t>
  </si>
  <si>
    <t>Påvirkning på habitat &gt; Habitatpåvirkning - ikke jord- eller skogbruksaktivitet (terrestrisk) &gt; Utbygging/utvinning
Turisme/rekreasjon (parker, idrettsanlegg, stier/løyper mm.)</t>
  </si>
  <si>
    <t>Påvirkning på habitat &gt; Habitatpåvirkning - ikke jord- eller skogbruksaktivitet (terrestrisk) &gt; Utbygging/utvinning
Vindkraftutbygging</t>
  </si>
  <si>
    <t>Påvirkningsfaktor 4</t>
  </si>
  <si>
    <t>Påvirkningsfaktor 5</t>
  </si>
  <si>
    <t>Påvirkningsfaktor 6</t>
  </si>
  <si>
    <t>Påvirkningsfaktor 7</t>
  </si>
  <si>
    <t>Påvirkningsfaktor 8</t>
  </si>
  <si>
    <t>Påvirkningsfaktor 9</t>
  </si>
  <si>
    <t>Tinnvokssopp tilhører engvokssoppgruppa, karakterisert ved tørr, grå hatt og nedløpende skiver. Tinnvokssoppen er en art sterkt knyttet til Vest-Europa, med nesten alle sine norske forekomster på Vestlandet. Ellers er den kjent fra SV Sverige og Skottland. Det antas at Norge har ca. 35% av populasjonene av denne arten</t>
  </si>
  <si>
    <t>Kun i fremtiden</t>
  </si>
  <si>
    <t>Lokaliteter med ekstensivt hevdet kulturmarkseng må sikres ved miljøtiltak</t>
  </si>
  <si>
    <t>Skjøtselsplaner utarbeides for 10 lokaliteter; bruk av miljømidler: Kratt-ryd-ding/restaurering, gjerding, beitedyr, alternativt hevd v/slått, mv.</t>
  </si>
  <si>
    <t>3 og 4</t>
  </si>
  <si>
    <t>1, 2, 3 og 4</t>
  </si>
  <si>
    <t>Sikres mot (i) endret bruksform til mer intensiv drift, (ii) (over)gjødsling, (iii) annen omdisponering (utbygging, skogplanting, gjengroing, etc). Anslår at halvparten av arelet vernes som kulturmark.</t>
  </si>
  <si>
    <t>Tiltakspakke 1 anbefales. Tiltak 1 vil sikre mot endret bruk og arealtap og tiltak 2 vil føre til oppretthold eller re-etabler hevd. Begge tiltakene er nødvendige for å opprettholde artsrike kulturmarksenger i bra tilstand og bør ses i sammenheng.</t>
  </si>
  <si>
    <t>Det må vurderes nærmere hvilke lokaliteter som skal prioriteres for skjøtselsplan</t>
  </si>
  <si>
    <t>Engangsrydding busksjikt (einerkratt osv) med ryddesag hvis nødvendig, dernest skjøtsel v/ beite/årlig slått</t>
  </si>
  <si>
    <t>Jevnlig hevd v/ beite/slått er nødvendig</t>
  </si>
  <si>
    <t>Kun manuelt</t>
  </si>
  <si>
    <t>10 lokaliteter som også huser andre, truete kulturmarksarter sikres. Ca. 200 daa</t>
  </si>
  <si>
    <t>Målsetting: ca halvparten av kjente lokaliteter (dvs. 10 lok.) sikres ved aktive/ oppfølgende miljøtiltak</t>
  </si>
  <si>
    <t>Voksested</t>
  </si>
  <si>
    <t>Hovedtype</t>
  </si>
  <si>
    <t>Semi-naturlig eng (beitemark)</t>
  </si>
  <si>
    <t>0,1 – 1%</t>
  </si>
  <si>
    <t>Økonomisk analyse</t>
  </si>
  <si>
    <t>Øyvind Nystad Handberg og Kristin Magnussen, Menon</t>
  </si>
  <si>
    <t>Tor Erik Brandrud, NINA</t>
  </si>
  <si>
    <r>
      <t xml:space="preserve">Kunnskapsgrunnlag for tinnvokssopp </t>
    </r>
    <r>
      <rPr>
        <i/>
        <sz val="11"/>
        <color theme="1"/>
        <rFont val="Calibri"/>
        <family val="2"/>
        <scheme val="minor"/>
      </rPr>
      <t>Hygrocybe canescens</t>
    </r>
    <r>
      <rPr>
        <sz val="11"/>
        <color theme="1"/>
        <rFont val="Calibri"/>
        <family val="2"/>
        <scheme val="minor"/>
      </rPr>
      <t xml:space="preserve"> - Tiltak for å ta vare på trua natur</t>
    </r>
  </si>
  <si>
    <t>Vedlegg 69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</si>
</sst>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color theme="1"/>
      <name val="Calibri"/>
      <family val="2"/>
    </font>
    <font>
      <sz val="11"/>
      <name val="Calibri"/>
      <family val="2"/>
    </font>
    <font>
      <sz val="10"/>
      <color rgb="FF000000"/>
      <name val="Segoe U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60">
    <xf numFmtId="0" fontId="0" fillId="0" borderId="0" xfId="0"/>
    <xf numFmtId="0" fontId="2" fillId="0" borderId="0" xfId="0" applyFont="1"/>
    <xf numFmtId="0" fontId="3" fillId="0" borderId="0" xfId="0" applyFont="1" applyBorder="1" applyAlignment="1">
      <alignment vertical="center"/>
    </xf>
    <xf numFmtId="0" fontId="1" fillId="0" borderId="0" xfId="0" applyFont="1" applyFill="1" applyBorder="1"/>
    <xf numFmtId="0" fontId="0" fillId="0" borderId="0" xfId="0" applyFill="1" applyBorder="1"/>
    <xf numFmtId="0" fontId="0" fillId="0" borderId="0" xfId="0" applyFont="1" applyFill="1" applyBorder="1"/>
    <xf numFmtId="0" fontId="2" fillId="0" borderId="0" xfId="0" applyFont="1" applyFill="1" applyBorder="1"/>
    <xf numFmtId="0" fontId="0" fillId="0" borderId="0" xfId="0" applyFill="1" applyBorder="1" applyAlignment="1">
      <alignment wrapText="1"/>
    </xf>
    <xf numFmtId="0" fontId="3" fillId="0" borderId="0" xfId="0" applyFont="1" applyBorder="1" applyAlignment="1">
      <alignment vertical="center" wrapText="1"/>
    </xf>
    <xf numFmtId="0" fontId="4"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3" fillId="0" borderId="0" xfId="0" applyFont="1" applyBorder="1" applyAlignment="1">
      <alignment horizontal="left" vertical="top" wrapText="1"/>
    </xf>
    <xf numFmtId="0" fontId="6" fillId="0" borderId="0" xfId="0" applyFont="1" applyFill="1" applyBorder="1"/>
    <xf numFmtId="0" fontId="0" fillId="2" borderId="1" xfId="0" applyFont="1" applyFill="1" applyBorder="1"/>
    <xf numFmtId="0" fontId="4"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1" fillId="0" borderId="0" xfId="0" applyFont="1" applyFill="1" applyBorder="1" applyAlignment="1">
      <alignment horizontal="left" vertical="top"/>
    </xf>
    <xf numFmtId="0" fontId="1" fillId="0" borderId="0" xfId="0" applyFont="1" applyFill="1" applyBorder="1" applyProtection="1">
      <protection hidden="1"/>
    </xf>
    <xf numFmtId="0" fontId="0" fillId="0" borderId="0" xfId="0" applyFill="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xf numFmtId="0" fontId="0" fillId="0" borderId="0" xfId="0" applyFill="1" applyBorder="1" applyAlignment="1" applyProtection="1">
      <protection hidden="1"/>
    </xf>
    <xf numFmtId="0" fontId="1" fillId="0" borderId="0" xfId="0" applyFont="1" applyFill="1" applyBorder="1" applyAlignment="1">
      <alignment vertical="top"/>
    </xf>
    <xf numFmtId="14" fontId="0" fillId="0" borderId="0" xfId="0" applyNumberFormat="1"/>
    <xf numFmtId="14" fontId="10" fillId="0" borderId="0" xfId="0" applyNumberFormat="1" applyFont="1" applyBorder="1" applyAlignment="1" applyProtection="1"/>
    <xf numFmtId="14" fontId="0" fillId="0" borderId="0" xfId="0" applyNumberFormat="1" applyBorder="1"/>
    <xf numFmtId="0" fontId="11" fillId="0" borderId="0" xfId="0" applyFont="1" applyAlignment="1">
      <alignment vertical="center"/>
    </xf>
    <xf numFmtId="0" fontId="3" fillId="0" borderId="2" xfId="0" applyFont="1" applyBorder="1" applyAlignment="1">
      <alignment vertical="center"/>
    </xf>
    <xf numFmtId="0" fontId="4" fillId="2" borderId="2" xfId="0" applyFont="1" applyFill="1" applyBorder="1" applyAlignment="1">
      <alignment vertical="center"/>
    </xf>
    <xf numFmtId="0" fontId="5" fillId="0" borderId="2" xfId="0" applyFont="1" applyFill="1" applyBorder="1" applyAlignment="1">
      <alignment vertical="center"/>
    </xf>
    <xf numFmtId="0" fontId="10" fillId="0" borderId="0" xfId="1"/>
    <xf numFmtId="0" fontId="0" fillId="0" borderId="2" xfId="0" applyBorder="1" applyAlignment="1"/>
    <xf numFmtId="0" fontId="2" fillId="0" borderId="2" xfId="0" applyFont="1" applyBorder="1" applyAlignment="1"/>
    <xf numFmtId="0" fontId="0" fillId="0" borderId="2" xfId="0" applyFont="1" applyFill="1" applyBorder="1" applyAlignment="1"/>
    <xf numFmtId="0" fontId="2" fillId="0" borderId="2" xfId="0" applyFont="1" applyFill="1" applyBorder="1" applyAlignment="1"/>
    <xf numFmtId="0" fontId="1" fillId="0" borderId="2" xfId="0" applyFont="1" applyBorder="1" applyAlignment="1"/>
    <xf numFmtId="0" fontId="1" fillId="0" borderId="2" xfId="0" applyFont="1" applyFill="1" applyBorder="1" applyAlignment="1"/>
    <xf numFmtId="0" fontId="1" fillId="2" borderId="2" xfId="0" applyFont="1" applyFill="1" applyBorder="1" applyAlignment="1"/>
    <xf numFmtId="0" fontId="0" fillId="2" borderId="2" xfId="0" applyFill="1" applyBorder="1" applyAlignment="1"/>
    <xf numFmtId="0" fontId="0" fillId="0" borderId="2" xfId="0" applyFont="1" applyBorder="1" applyAlignment="1"/>
    <xf numFmtId="49" fontId="0" fillId="2" borderId="2" xfId="0" applyNumberFormat="1" applyFill="1" applyBorder="1" applyAlignment="1"/>
    <xf numFmtId="0" fontId="4" fillId="0" borderId="2" xfId="0" applyFont="1" applyBorder="1" applyAlignment="1">
      <alignment vertical="center"/>
    </xf>
    <xf numFmtId="49" fontId="4" fillId="2" borderId="2" xfId="0" applyNumberFormat="1" applyFont="1" applyFill="1" applyBorder="1" applyAlignment="1">
      <alignment vertical="center"/>
    </xf>
    <xf numFmtId="0" fontId="0" fillId="2" borderId="2" xfId="0" applyFont="1" applyFill="1" applyBorder="1" applyAlignment="1"/>
    <xf numFmtId="0" fontId="4" fillId="0" borderId="2" xfId="0" applyFont="1" applyFill="1" applyBorder="1" applyAlignment="1">
      <alignment vertical="center"/>
    </xf>
    <xf numFmtId="0" fontId="0" fillId="0" borderId="2" xfId="0" applyFill="1" applyBorder="1" applyAlignment="1"/>
    <xf numFmtId="49" fontId="4" fillId="2" borderId="2" xfId="0" applyNumberFormat="1" applyFont="1" applyFill="1" applyBorder="1" applyAlignment="1"/>
    <xf numFmtId="0" fontId="9" fillId="0" borderId="2" xfId="0" applyFont="1" applyFill="1" applyBorder="1" applyAlignment="1"/>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Fill="1" applyBorder="1" applyAlignment="1"/>
    <xf numFmtId="164" fontId="0" fillId="0" borderId="0" xfId="0" applyNumberFormat="1" applyFont="1" applyFill="1" applyBorder="1" applyAlignment="1">
      <alignment vertical="top"/>
    </xf>
    <xf numFmtId="0" fontId="0" fillId="0" borderId="0" xfId="0" applyFont="1" applyFill="1" applyBorder="1" applyAlignment="1"/>
    <xf numFmtId="164" fontId="0" fillId="0" borderId="0" xfId="0" applyNumberFormat="1" applyFill="1" applyBorder="1" applyAlignment="1"/>
    <xf numFmtId="0" fontId="0" fillId="0" borderId="0" xfId="0" applyFill="1" applyBorder="1" applyAlignment="1">
      <alignment horizontal="center" vertical="center"/>
    </xf>
    <xf numFmtId="0" fontId="1" fillId="0" borderId="0" xfId="0" applyFont="1" applyFill="1" applyBorder="1" applyAlignment="1">
      <alignment horizontal="center"/>
    </xf>
    <xf numFmtId="0" fontId="1" fillId="0" borderId="0" xfId="0" applyFont="1"/>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tabSelected="1" zoomScaleNormal="100" workbookViewId="0">
      <selection activeCell="A3" sqref="A3"/>
    </sheetView>
  </sheetViews>
  <sheetFormatPr defaultColWidth="31.85546875" defaultRowHeight="15" x14ac:dyDescent="0.25"/>
  <cols>
    <col min="1" max="1" width="29.28515625" style="33" customWidth="1"/>
    <col min="2" max="16384" width="31.85546875" style="33"/>
  </cols>
  <sheetData>
    <row r="1" spans="1:15" x14ac:dyDescent="0.25">
      <c r="A1" s="33" t="s">
        <v>656</v>
      </c>
    </row>
    <row r="2" spans="1:15" x14ac:dyDescent="0.25">
      <c r="A2" s="33" t="s">
        <v>657</v>
      </c>
    </row>
    <row r="3" spans="1:15" x14ac:dyDescent="0.25">
      <c r="B3" s="34" t="s">
        <v>0</v>
      </c>
      <c r="G3" s="35"/>
      <c r="H3" s="36"/>
      <c r="I3" s="35"/>
      <c r="J3" s="35"/>
      <c r="K3" s="35"/>
      <c r="L3" s="35"/>
    </row>
    <row r="4" spans="1:15" x14ac:dyDescent="0.25">
      <c r="A4" s="37" t="s">
        <v>1</v>
      </c>
      <c r="B4" s="37" t="s">
        <v>2</v>
      </c>
      <c r="C4" s="37" t="s">
        <v>3</v>
      </c>
      <c r="D4" s="37" t="s">
        <v>4</v>
      </c>
      <c r="E4" s="37" t="s">
        <v>5</v>
      </c>
      <c r="F4" s="35"/>
      <c r="G4" s="38"/>
      <c r="H4" s="35"/>
      <c r="I4" s="35"/>
      <c r="J4" s="35"/>
      <c r="K4" s="35"/>
    </row>
    <row r="5" spans="1:15" x14ac:dyDescent="0.25">
      <c r="A5" s="37" t="s">
        <v>6</v>
      </c>
      <c r="B5" s="33" t="s">
        <v>7</v>
      </c>
      <c r="C5" t="s">
        <v>655</v>
      </c>
      <c r="D5" s="39"/>
      <c r="E5" s="40"/>
      <c r="F5" s="35"/>
      <c r="G5" s="38"/>
      <c r="H5" s="35"/>
      <c r="I5" s="35"/>
      <c r="J5" s="35"/>
      <c r="K5" s="35"/>
    </row>
    <row r="6" spans="1:15" customFormat="1" x14ac:dyDescent="0.25">
      <c r="A6" s="58" t="s">
        <v>653</v>
      </c>
      <c r="B6" t="s">
        <v>7</v>
      </c>
      <c r="C6" s="59" t="s">
        <v>654</v>
      </c>
      <c r="D6" s="40"/>
      <c r="G6" s="58"/>
    </row>
    <row r="7" spans="1:15" x14ac:dyDescent="0.25">
      <c r="A7" s="37" t="s">
        <v>8</v>
      </c>
      <c r="B7" s="41" t="s">
        <v>9</v>
      </c>
      <c r="C7" s="42" t="s">
        <v>273</v>
      </c>
      <c r="D7" s="40"/>
      <c r="E7" s="40"/>
      <c r="F7" s="35"/>
      <c r="G7" s="35"/>
      <c r="H7" s="35"/>
      <c r="I7" s="35"/>
      <c r="J7" s="35"/>
      <c r="K7" s="35"/>
    </row>
    <row r="8" spans="1:15" x14ac:dyDescent="0.25">
      <c r="A8" s="37" t="s">
        <v>10</v>
      </c>
      <c r="B8" s="33" t="s">
        <v>11</v>
      </c>
      <c r="C8" s="42" t="s">
        <v>290</v>
      </c>
      <c r="D8" s="40"/>
      <c r="E8" s="40"/>
      <c r="F8" s="35"/>
      <c r="G8" s="35"/>
      <c r="H8" s="35"/>
      <c r="I8" s="35"/>
      <c r="J8" s="35"/>
      <c r="K8" s="35"/>
    </row>
    <row r="9" spans="1:15" x14ac:dyDescent="0.25">
      <c r="A9" s="37" t="s">
        <v>12</v>
      </c>
      <c r="B9" s="33" t="s">
        <v>13</v>
      </c>
      <c r="C9" s="42" t="s">
        <v>291</v>
      </c>
      <c r="D9" s="40"/>
      <c r="E9" s="40"/>
      <c r="F9" s="35"/>
      <c r="G9" s="35"/>
      <c r="H9" s="35"/>
      <c r="I9" s="35"/>
      <c r="J9" s="35"/>
      <c r="K9" s="35"/>
    </row>
    <row r="10" spans="1:15" x14ac:dyDescent="0.25">
      <c r="A10" s="37" t="s">
        <v>14</v>
      </c>
      <c r="B10" s="33" t="s">
        <v>15</v>
      </c>
      <c r="C10" s="42" t="s">
        <v>292</v>
      </c>
      <c r="D10" s="40"/>
      <c r="E10" s="40"/>
      <c r="F10" s="35"/>
      <c r="G10" s="35"/>
      <c r="H10" s="35"/>
      <c r="I10" s="35"/>
      <c r="J10" s="35"/>
      <c r="K10" s="35"/>
    </row>
    <row r="11" spans="1:15" x14ac:dyDescent="0.25">
      <c r="A11" s="37" t="s">
        <v>16</v>
      </c>
      <c r="B11" s="33" t="s">
        <v>17</v>
      </c>
      <c r="C11" s="42"/>
      <c r="D11" s="40"/>
      <c r="E11" s="40"/>
      <c r="F11" s="35"/>
      <c r="G11" s="35"/>
      <c r="H11" s="35"/>
      <c r="I11" s="35"/>
      <c r="J11" s="35"/>
      <c r="K11" s="35"/>
    </row>
    <row r="12" spans="1:15" x14ac:dyDescent="0.25">
      <c r="A12" s="37" t="s">
        <v>18</v>
      </c>
      <c r="B12" s="33" t="s">
        <v>19</v>
      </c>
      <c r="C12" s="42"/>
      <c r="D12" s="40"/>
      <c r="E12" s="40"/>
    </row>
    <row r="13" spans="1:15" x14ac:dyDescent="0.25">
      <c r="A13" s="37" t="s">
        <v>20</v>
      </c>
      <c r="B13" s="33" t="s">
        <v>21</v>
      </c>
      <c r="C13" s="42" t="s">
        <v>635</v>
      </c>
      <c r="D13" s="40"/>
      <c r="E13" s="40"/>
    </row>
    <row r="14" spans="1:15" x14ac:dyDescent="0.25">
      <c r="A14" s="29" t="s">
        <v>22</v>
      </c>
      <c r="B14" s="43" t="s">
        <v>23</v>
      </c>
      <c r="C14" s="44" t="s">
        <v>100</v>
      </c>
      <c r="D14" s="30"/>
      <c r="E14" s="45"/>
      <c r="F14" s="41"/>
      <c r="G14" s="41"/>
      <c r="H14" s="41"/>
      <c r="I14" s="41"/>
      <c r="J14" s="41"/>
      <c r="K14" s="41"/>
      <c r="L14" s="41"/>
      <c r="M14" s="41"/>
      <c r="N14" s="41"/>
      <c r="O14" s="41"/>
    </row>
    <row r="15" spans="1:15" x14ac:dyDescent="0.25">
      <c r="A15" s="29" t="s">
        <v>24</v>
      </c>
      <c r="B15" s="43" t="s">
        <v>25</v>
      </c>
      <c r="C15" s="44" t="s">
        <v>293</v>
      </c>
      <c r="D15" s="30"/>
      <c r="E15" s="45"/>
      <c r="F15" s="41"/>
      <c r="G15" s="41"/>
      <c r="H15" s="41"/>
      <c r="I15" s="41"/>
      <c r="J15" s="41"/>
      <c r="K15" s="41"/>
      <c r="L15" s="41"/>
      <c r="M15" s="41"/>
      <c r="N15" s="41"/>
      <c r="O15" s="41"/>
    </row>
    <row r="16" spans="1:15" x14ac:dyDescent="0.25">
      <c r="A16" s="29" t="s">
        <v>26</v>
      </c>
      <c r="B16" s="43" t="s">
        <v>27</v>
      </c>
      <c r="C16" s="44" t="s">
        <v>294</v>
      </c>
      <c r="D16" s="30"/>
      <c r="E16" s="45"/>
      <c r="F16" s="41"/>
      <c r="G16" s="41"/>
      <c r="H16" s="41"/>
      <c r="I16" s="41"/>
      <c r="J16" s="41"/>
      <c r="K16" s="41"/>
      <c r="L16" s="41"/>
      <c r="M16" s="41"/>
      <c r="N16" s="41"/>
      <c r="O16" s="41"/>
    </row>
    <row r="17" spans="1:15" x14ac:dyDescent="0.25">
      <c r="A17" s="29" t="s">
        <v>28</v>
      </c>
      <c r="B17" s="43" t="s">
        <v>23</v>
      </c>
      <c r="C17" s="44" t="s">
        <v>100</v>
      </c>
      <c r="D17" s="30"/>
      <c r="E17" s="45"/>
      <c r="F17" s="41"/>
      <c r="G17" s="41"/>
      <c r="H17" s="41"/>
      <c r="I17" s="41"/>
      <c r="J17" s="41"/>
      <c r="K17" s="41"/>
      <c r="L17" s="41"/>
      <c r="M17" s="41"/>
      <c r="N17" s="41"/>
      <c r="O17" s="41"/>
    </row>
    <row r="18" spans="1:15" x14ac:dyDescent="0.25">
      <c r="A18" s="29" t="s">
        <v>29</v>
      </c>
      <c r="B18" s="43" t="s">
        <v>25</v>
      </c>
      <c r="C18" s="44" t="s">
        <v>293</v>
      </c>
      <c r="D18" s="30"/>
      <c r="E18" s="45"/>
      <c r="F18" s="41"/>
      <c r="G18" s="41"/>
      <c r="H18" s="41"/>
      <c r="I18" s="41"/>
      <c r="J18" s="41"/>
      <c r="K18" s="41"/>
      <c r="L18" s="41"/>
      <c r="M18" s="41"/>
      <c r="N18" s="41"/>
      <c r="O18" s="41"/>
    </row>
    <row r="19" spans="1:15" x14ac:dyDescent="0.25">
      <c r="A19" s="29" t="s">
        <v>30</v>
      </c>
      <c r="B19" s="43" t="s">
        <v>31</v>
      </c>
      <c r="C19" s="44" t="s">
        <v>294</v>
      </c>
      <c r="D19" s="30"/>
      <c r="E19" s="45"/>
      <c r="F19" s="41"/>
      <c r="G19" s="41"/>
      <c r="H19" s="41"/>
      <c r="I19" s="41"/>
      <c r="J19" s="41"/>
      <c r="K19" s="41"/>
      <c r="L19" s="41"/>
      <c r="M19" s="41"/>
      <c r="N19" s="41"/>
      <c r="O19" s="41"/>
    </row>
    <row r="20" spans="1:15" x14ac:dyDescent="0.25">
      <c r="A20" s="29" t="s">
        <v>32</v>
      </c>
      <c r="B20" s="43" t="s">
        <v>23</v>
      </c>
      <c r="C20" s="44" t="s">
        <v>100</v>
      </c>
      <c r="D20" s="30"/>
      <c r="E20" s="45"/>
      <c r="F20" s="41"/>
      <c r="G20" s="41"/>
      <c r="H20" s="41"/>
      <c r="I20" s="41"/>
      <c r="J20" s="41"/>
      <c r="K20" s="41"/>
      <c r="L20" s="41"/>
      <c r="M20" s="41"/>
      <c r="N20" s="41"/>
      <c r="O20" s="41"/>
    </row>
    <row r="21" spans="1:15" x14ac:dyDescent="0.25">
      <c r="A21" s="29" t="s">
        <v>33</v>
      </c>
      <c r="B21" s="43" t="s">
        <v>25</v>
      </c>
      <c r="C21" s="44" t="s">
        <v>293</v>
      </c>
      <c r="D21" s="30"/>
      <c r="E21" s="45"/>
      <c r="F21" s="41"/>
      <c r="G21" s="41"/>
      <c r="H21" s="41"/>
      <c r="I21" s="41"/>
      <c r="J21" s="41"/>
      <c r="K21" s="41"/>
      <c r="L21" s="41"/>
      <c r="M21" s="41"/>
      <c r="N21" s="41"/>
      <c r="O21" s="41"/>
    </row>
    <row r="22" spans="1:15" x14ac:dyDescent="0.25">
      <c r="A22" s="29" t="s">
        <v>34</v>
      </c>
      <c r="B22" s="43" t="s">
        <v>35</v>
      </c>
      <c r="C22" s="44" t="s">
        <v>294</v>
      </c>
      <c r="D22" s="30"/>
      <c r="E22" s="45"/>
      <c r="F22" s="41"/>
      <c r="G22" s="41"/>
      <c r="H22" s="41"/>
      <c r="I22" s="41"/>
      <c r="J22" s="41"/>
      <c r="K22" s="41"/>
      <c r="L22" s="41"/>
      <c r="M22" s="41"/>
      <c r="N22" s="41"/>
      <c r="O22" s="41"/>
    </row>
    <row r="23" spans="1:15" x14ac:dyDescent="0.25">
      <c r="A23" s="29" t="s">
        <v>36</v>
      </c>
      <c r="B23" s="43"/>
      <c r="C23" s="44" t="s">
        <v>274</v>
      </c>
      <c r="D23" s="30"/>
      <c r="E23" s="45"/>
      <c r="F23" s="41"/>
      <c r="G23" s="41"/>
      <c r="H23" s="41"/>
      <c r="I23" s="41"/>
      <c r="J23" s="41"/>
      <c r="K23" s="41"/>
      <c r="L23" s="41"/>
      <c r="M23" s="41"/>
      <c r="N23" s="41"/>
      <c r="O23" s="41"/>
    </row>
    <row r="24" spans="1:15" x14ac:dyDescent="0.25">
      <c r="A24" s="29" t="s">
        <v>37</v>
      </c>
      <c r="B24" s="43" t="s">
        <v>38</v>
      </c>
      <c r="C24" s="44"/>
      <c r="D24" s="30"/>
      <c r="E24" s="45"/>
      <c r="F24" s="41"/>
      <c r="G24" s="41"/>
      <c r="H24" s="41"/>
      <c r="I24" s="41"/>
      <c r="J24" s="41"/>
      <c r="K24" s="41"/>
      <c r="L24" s="41"/>
      <c r="M24" s="41"/>
      <c r="N24" s="41"/>
      <c r="O24" s="41"/>
    </row>
    <row r="25" spans="1:15" x14ac:dyDescent="0.25">
      <c r="A25" s="37" t="s">
        <v>39</v>
      </c>
      <c r="B25" s="46" t="s">
        <v>40</v>
      </c>
      <c r="C25" s="42" t="s">
        <v>295</v>
      </c>
      <c r="D25" s="40"/>
      <c r="E25" s="40"/>
    </row>
    <row r="26" spans="1:15" x14ac:dyDescent="0.25">
      <c r="A26" s="37" t="s">
        <v>41</v>
      </c>
      <c r="B26" s="46" t="s">
        <v>42</v>
      </c>
      <c r="C26" s="44" t="s">
        <v>601</v>
      </c>
      <c r="D26" s="40"/>
      <c r="E26" s="40"/>
      <c r="F26" s="47"/>
      <c r="G26" s="38"/>
      <c r="H26" s="36"/>
      <c r="I26" s="47"/>
    </row>
    <row r="27" spans="1:15" x14ac:dyDescent="0.25">
      <c r="A27" s="37" t="s">
        <v>43</v>
      </c>
      <c r="B27" s="46" t="s">
        <v>44</v>
      </c>
      <c r="C27" s="44" t="s">
        <v>296</v>
      </c>
      <c r="D27" s="40"/>
      <c r="E27" s="40"/>
      <c r="F27" s="47"/>
      <c r="G27" s="47"/>
      <c r="H27" s="47"/>
      <c r="I27" s="47"/>
    </row>
    <row r="28" spans="1:15" x14ac:dyDescent="0.25">
      <c r="A28" s="37" t="s">
        <v>45</v>
      </c>
      <c r="B28" s="46" t="s">
        <v>46</v>
      </c>
      <c r="C28" s="44" t="s">
        <v>298</v>
      </c>
      <c r="D28" s="40"/>
      <c r="E28" s="40"/>
    </row>
    <row r="29" spans="1:15" x14ac:dyDescent="0.25">
      <c r="A29" s="37" t="s">
        <v>47</v>
      </c>
      <c r="B29" s="46" t="s">
        <v>48</v>
      </c>
      <c r="C29" s="44" t="s">
        <v>602</v>
      </c>
      <c r="D29" s="40"/>
      <c r="E29" s="40" t="s">
        <v>603</v>
      </c>
    </row>
    <row r="30" spans="1:15" x14ac:dyDescent="0.25">
      <c r="A30" s="37" t="s">
        <v>49</v>
      </c>
      <c r="B30" s="46" t="s">
        <v>50</v>
      </c>
      <c r="C30" s="44"/>
      <c r="D30" s="40"/>
      <c r="E30" s="40"/>
    </row>
    <row r="31" spans="1:15" x14ac:dyDescent="0.25">
      <c r="A31" s="37" t="s">
        <v>51</v>
      </c>
      <c r="B31" s="46" t="s">
        <v>52</v>
      </c>
      <c r="C31" s="44" t="s">
        <v>101</v>
      </c>
      <c r="D31" s="40"/>
      <c r="E31" s="40" t="s">
        <v>297</v>
      </c>
    </row>
    <row r="32" spans="1:15" x14ac:dyDescent="0.25">
      <c r="A32" s="37" t="s">
        <v>53</v>
      </c>
      <c r="B32" s="46" t="s">
        <v>54</v>
      </c>
      <c r="C32" s="44" t="s">
        <v>101</v>
      </c>
      <c r="D32" s="40"/>
      <c r="E32" s="40"/>
    </row>
    <row r="33" spans="1:15" x14ac:dyDescent="0.25">
      <c r="A33" s="37"/>
      <c r="B33" s="46"/>
      <c r="C33" s="44"/>
      <c r="D33" s="40"/>
      <c r="E33" s="40"/>
    </row>
    <row r="34" spans="1:15" x14ac:dyDescent="0.25">
      <c r="A34" s="38" t="s">
        <v>55</v>
      </c>
      <c r="B34" s="46" t="s">
        <v>56</v>
      </c>
      <c r="C34" s="44" t="s">
        <v>299</v>
      </c>
      <c r="D34" s="40"/>
      <c r="E34" s="40" t="s">
        <v>604</v>
      </c>
    </row>
    <row r="35" spans="1:15" x14ac:dyDescent="0.25">
      <c r="A35" s="38" t="s">
        <v>57</v>
      </c>
      <c r="B35" s="46" t="s">
        <v>58</v>
      </c>
      <c r="C35" s="44" t="s">
        <v>605</v>
      </c>
      <c r="D35" s="40"/>
      <c r="E35" s="40"/>
    </row>
    <row r="36" spans="1:15" x14ac:dyDescent="0.25">
      <c r="A36" s="38" t="s">
        <v>59</v>
      </c>
      <c r="B36" s="46" t="s">
        <v>60</v>
      </c>
      <c r="C36" s="44" t="s">
        <v>300</v>
      </c>
      <c r="D36" s="40"/>
      <c r="E36" s="40"/>
    </row>
    <row r="37" spans="1:15" x14ac:dyDescent="0.25">
      <c r="A37" s="38" t="s">
        <v>61</v>
      </c>
      <c r="B37" s="46" t="s">
        <v>62</v>
      </c>
      <c r="C37" s="42"/>
      <c r="D37" s="40"/>
      <c r="E37" s="40"/>
    </row>
    <row r="38" spans="1:15" x14ac:dyDescent="0.25">
      <c r="A38" s="38" t="s">
        <v>63</v>
      </c>
      <c r="B38" s="47" t="s">
        <v>64</v>
      </c>
      <c r="C38" s="42" t="s">
        <v>301</v>
      </c>
      <c r="D38" s="40"/>
      <c r="E38" s="40"/>
    </row>
    <row r="39" spans="1:15" x14ac:dyDescent="0.25">
      <c r="A39" s="38" t="s">
        <v>65</v>
      </c>
      <c r="B39" s="46" t="s">
        <v>66</v>
      </c>
      <c r="C39" s="48" t="s">
        <v>606</v>
      </c>
      <c r="D39" s="40"/>
      <c r="E39" s="40"/>
      <c r="F39" s="47"/>
      <c r="G39" s="47"/>
      <c r="H39" s="47"/>
      <c r="I39" s="47"/>
      <c r="J39" s="47"/>
      <c r="K39" s="47"/>
      <c r="L39" s="47"/>
      <c r="M39" s="47"/>
      <c r="N39" s="47"/>
      <c r="O39" s="47"/>
    </row>
    <row r="40" spans="1:15" x14ac:dyDescent="0.25">
      <c r="A40" s="38" t="s">
        <v>67</v>
      </c>
      <c r="B40" s="46" t="s">
        <v>68</v>
      </c>
      <c r="C40" s="48" t="s">
        <v>102</v>
      </c>
      <c r="D40" s="40"/>
      <c r="E40" s="40"/>
      <c r="F40" s="47"/>
      <c r="G40" s="47"/>
      <c r="H40" s="47"/>
      <c r="I40" s="47"/>
      <c r="J40" s="47"/>
      <c r="K40" s="47"/>
      <c r="L40" s="47"/>
      <c r="M40" s="47"/>
      <c r="N40" s="47"/>
      <c r="O40" s="47"/>
    </row>
    <row r="41" spans="1:15" x14ac:dyDescent="0.25">
      <c r="A41" s="38" t="s">
        <v>69</v>
      </c>
      <c r="B41" s="46" t="s">
        <v>70</v>
      </c>
      <c r="C41" s="48"/>
      <c r="D41" s="40"/>
      <c r="E41" s="40"/>
      <c r="F41" s="47"/>
      <c r="G41" s="47"/>
      <c r="H41" s="47"/>
      <c r="I41" s="47"/>
      <c r="J41" s="47"/>
      <c r="K41" s="47"/>
      <c r="L41" s="47"/>
      <c r="M41" s="47"/>
      <c r="N41" s="47"/>
      <c r="O41" s="47"/>
    </row>
    <row r="42" spans="1:15" x14ac:dyDescent="0.25">
      <c r="A42" s="38" t="s">
        <v>71</v>
      </c>
      <c r="B42" s="46" t="s">
        <v>72</v>
      </c>
      <c r="C42" s="40"/>
      <c r="D42" s="40"/>
      <c r="E42" s="40"/>
      <c r="F42" s="47"/>
      <c r="G42" s="47"/>
      <c r="H42" s="47"/>
      <c r="I42" s="47"/>
      <c r="J42" s="47"/>
      <c r="K42" s="47"/>
      <c r="L42" s="47"/>
      <c r="M42" s="47"/>
      <c r="N42" s="47"/>
      <c r="O42" s="47"/>
    </row>
    <row r="43" spans="1:15" x14ac:dyDescent="0.25">
      <c r="A43" s="38" t="s">
        <v>73</v>
      </c>
      <c r="B43" s="46" t="s">
        <v>74</v>
      </c>
      <c r="C43" s="42" t="s">
        <v>275</v>
      </c>
      <c r="D43" s="40"/>
      <c r="E43" s="40"/>
    </row>
    <row r="44" spans="1:15" x14ac:dyDescent="0.25">
      <c r="A44" s="37"/>
      <c r="B44" s="46"/>
      <c r="C44" s="42" t="s">
        <v>276</v>
      </c>
      <c r="D44" s="47"/>
    </row>
    <row r="45" spans="1:15" x14ac:dyDescent="0.25">
      <c r="A45" s="41"/>
      <c r="B45" s="46"/>
      <c r="I45" s="47"/>
    </row>
    <row r="46" spans="1:15" x14ac:dyDescent="0.25">
      <c r="B46" s="34" t="s">
        <v>75</v>
      </c>
      <c r="J46" s="47"/>
    </row>
    <row r="47" spans="1:15" x14ac:dyDescent="0.25">
      <c r="B47" s="38" t="s">
        <v>76</v>
      </c>
      <c r="C47" s="38" t="s">
        <v>77</v>
      </c>
      <c r="D47" s="38" t="s">
        <v>78</v>
      </c>
      <c r="E47" s="38" t="s">
        <v>79</v>
      </c>
      <c r="F47" s="38" t="s">
        <v>80</v>
      </c>
      <c r="G47" s="38" t="s">
        <v>81</v>
      </c>
      <c r="H47" s="38" t="s">
        <v>82</v>
      </c>
      <c r="I47" s="47"/>
      <c r="J47" s="47"/>
      <c r="K47" s="47"/>
    </row>
    <row r="48" spans="1:15" x14ac:dyDescent="0.25">
      <c r="A48" s="37" t="s">
        <v>83</v>
      </c>
      <c r="B48" s="49" t="s">
        <v>302</v>
      </c>
      <c r="C48" s="45" t="s">
        <v>303</v>
      </c>
      <c r="D48" s="45" t="s">
        <v>619</v>
      </c>
      <c r="E48" s="45" t="s">
        <v>619</v>
      </c>
      <c r="F48" s="33" t="s">
        <v>619</v>
      </c>
      <c r="G48" s="40"/>
      <c r="H48" s="45" t="s">
        <v>620</v>
      </c>
      <c r="I48" s="47"/>
      <c r="J48" s="47"/>
    </row>
    <row r="49" spans="1:10" x14ac:dyDescent="0.25">
      <c r="A49" s="37" t="s">
        <v>84</v>
      </c>
      <c r="B49" s="49" t="s">
        <v>304</v>
      </c>
      <c r="C49" s="45" t="s">
        <v>305</v>
      </c>
      <c r="D49" s="45" t="s">
        <v>621</v>
      </c>
      <c r="E49" s="45" t="s">
        <v>619</v>
      </c>
      <c r="F49" s="33" t="s">
        <v>619</v>
      </c>
      <c r="G49" s="40"/>
      <c r="H49" s="45" t="s">
        <v>620</v>
      </c>
      <c r="I49" s="47"/>
      <c r="J49" s="47"/>
    </row>
    <row r="50" spans="1:10" x14ac:dyDescent="0.25">
      <c r="A50" s="37" t="s">
        <v>277</v>
      </c>
      <c r="B50" s="45" t="s">
        <v>615</v>
      </c>
      <c r="C50" s="45" t="s">
        <v>617</v>
      </c>
      <c r="D50" s="45" t="s">
        <v>621</v>
      </c>
      <c r="E50" s="45" t="s">
        <v>619</v>
      </c>
      <c r="F50" s="33" t="s">
        <v>619</v>
      </c>
      <c r="G50" s="40"/>
      <c r="H50" s="45" t="s">
        <v>620</v>
      </c>
      <c r="I50" s="47"/>
      <c r="J50" s="47"/>
    </row>
    <row r="51" spans="1:10" x14ac:dyDescent="0.25">
      <c r="A51" s="37" t="s">
        <v>629</v>
      </c>
      <c r="B51" s="45" t="s">
        <v>616</v>
      </c>
      <c r="C51" s="45" t="s">
        <v>618</v>
      </c>
      <c r="D51" s="45" t="s">
        <v>621</v>
      </c>
      <c r="E51" s="45" t="s">
        <v>622</v>
      </c>
      <c r="F51" s="45" t="s">
        <v>623</v>
      </c>
      <c r="G51" s="40"/>
      <c r="H51" s="40"/>
      <c r="I51" s="47"/>
      <c r="J51" s="47"/>
    </row>
    <row r="52" spans="1:10" x14ac:dyDescent="0.25">
      <c r="A52" s="37" t="s">
        <v>630</v>
      </c>
      <c r="B52" s="45" t="s">
        <v>624</v>
      </c>
      <c r="C52" s="45"/>
      <c r="D52" s="45" t="s">
        <v>619</v>
      </c>
      <c r="E52" s="45" t="s">
        <v>619</v>
      </c>
      <c r="F52" s="45" t="s">
        <v>619</v>
      </c>
      <c r="G52" s="40"/>
      <c r="H52" s="40"/>
      <c r="I52" s="47"/>
      <c r="J52" s="47"/>
    </row>
    <row r="53" spans="1:10" x14ac:dyDescent="0.25">
      <c r="A53" s="37" t="s">
        <v>631</v>
      </c>
      <c r="B53" s="45" t="s">
        <v>625</v>
      </c>
      <c r="C53" s="45"/>
      <c r="D53" s="45" t="s">
        <v>619</v>
      </c>
      <c r="E53" s="45" t="s">
        <v>619</v>
      </c>
      <c r="F53" s="45" t="s">
        <v>619</v>
      </c>
      <c r="G53" s="40"/>
      <c r="H53" s="40"/>
      <c r="I53" s="47"/>
      <c r="J53" s="47"/>
    </row>
    <row r="54" spans="1:10" x14ac:dyDescent="0.25">
      <c r="A54" s="37" t="s">
        <v>632</v>
      </c>
      <c r="B54" s="45" t="s">
        <v>626</v>
      </c>
      <c r="C54" s="45"/>
      <c r="D54" s="45" t="s">
        <v>619</v>
      </c>
      <c r="E54" s="45" t="s">
        <v>619</v>
      </c>
      <c r="F54" s="45" t="s">
        <v>619</v>
      </c>
      <c r="G54" s="40"/>
      <c r="H54" s="40"/>
      <c r="I54" s="47"/>
      <c r="J54" s="47"/>
    </row>
    <row r="55" spans="1:10" x14ac:dyDescent="0.25">
      <c r="A55" s="37" t="s">
        <v>633</v>
      </c>
      <c r="B55" s="45" t="s">
        <v>627</v>
      </c>
      <c r="C55" s="45"/>
      <c r="D55" s="45" t="s">
        <v>619</v>
      </c>
      <c r="E55" s="45" t="s">
        <v>619</v>
      </c>
      <c r="F55" s="45" t="s">
        <v>619</v>
      </c>
      <c r="G55" s="40"/>
      <c r="H55" s="40"/>
      <c r="I55" s="47"/>
      <c r="J55" s="47"/>
    </row>
    <row r="56" spans="1:10" x14ac:dyDescent="0.25">
      <c r="A56" s="37" t="s">
        <v>634</v>
      </c>
      <c r="B56" s="45" t="s">
        <v>628</v>
      </c>
      <c r="C56" s="45"/>
      <c r="D56" s="45" t="s">
        <v>636</v>
      </c>
      <c r="E56" s="45" t="s">
        <v>619</v>
      </c>
      <c r="F56" s="45" t="s">
        <v>619</v>
      </c>
      <c r="G56" s="40"/>
      <c r="H56" s="40"/>
      <c r="I56" s="47"/>
      <c r="J56" s="47"/>
    </row>
    <row r="57" spans="1:10" x14ac:dyDescent="0.25">
      <c r="A57" s="35"/>
      <c r="B57" s="35"/>
      <c r="C57" s="35"/>
      <c r="D57" s="35"/>
      <c r="E57" s="35"/>
      <c r="F57" s="35"/>
      <c r="G57" s="47"/>
      <c r="H57" s="47"/>
      <c r="I57" s="47"/>
      <c r="J57" s="47"/>
    </row>
    <row r="58" spans="1:10" x14ac:dyDescent="0.25">
      <c r="A58" s="35"/>
      <c r="B58" s="35"/>
      <c r="C58" s="35"/>
      <c r="D58" s="35"/>
      <c r="E58" s="35"/>
      <c r="F58" s="35"/>
      <c r="G58" s="47"/>
      <c r="H58" s="47"/>
      <c r="I58" s="47"/>
      <c r="J58" s="47"/>
    </row>
    <row r="59" spans="1:10" x14ac:dyDescent="0.25">
      <c r="A59" s="35"/>
      <c r="B59" s="35"/>
      <c r="C59" s="35"/>
      <c r="D59" s="35"/>
      <c r="E59" s="35"/>
      <c r="F59" s="35"/>
      <c r="G59" s="47"/>
      <c r="H59" s="47"/>
      <c r="I59" s="47"/>
      <c r="J59" s="47"/>
    </row>
    <row r="60" spans="1:10" x14ac:dyDescent="0.25">
      <c r="A60" s="38" t="s">
        <v>85</v>
      </c>
      <c r="B60" s="45"/>
      <c r="C60" s="35"/>
      <c r="D60" s="35"/>
      <c r="E60" s="35"/>
      <c r="F60" s="47"/>
      <c r="G60" s="47"/>
      <c r="H60" s="47"/>
      <c r="I60" s="47"/>
    </row>
    <row r="61" spans="1:10" x14ac:dyDescent="0.25">
      <c r="A61" s="38"/>
      <c r="B61" s="35"/>
      <c r="C61" s="35"/>
      <c r="D61" s="35"/>
      <c r="E61" s="35"/>
      <c r="F61" s="47"/>
      <c r="G61" s="47"/>
      <c r="H61" s="47"/>
      <c r="I61" s="47"/>
    </row>
    <row r="62" spans="1:10" x14ac:dyDescent="0.25">
      <c r="A62" s="38"/>
      <c r="B62" s="35"/>
      <c r="C62" s="35"/>
      <c r="D62" s="35"/>
      <c r="E62" s="35"/>
      <c r="F62" s="47"/>
      <c r="G62" s="47"/>
      <c r="H62" s="47"/>
      <c r="I62" s="47"/>
    </row>
    <row r="63" spans="1:10" x14ac:dyDescent="0.25">
      <c r="A63" s="36" t="s">
        <v>86</v>
      </c>
      <c r="B63" s="35"/>
      <c r="C63" s="35"/>
      <c r="D63" s="35"/>
      <c r="E63" s="35"/>
      <c r="F63" s="47"/>
      <c r="G63" s="47"/>
      <c r="H63" s="47"/>
      <c r="I63" s="47"/>
    </row>
    <row r="64" spans="1:10" x14ac:dyDescent="0.25">
      <c r="A64" s="37" t="s">
        <v>87</v>
      </c>
      <c r="B64" s="37" t="s">
        <v>88</v>
      </c>
      <c r="C64" s="37" t="s">
        <v>82</v>
      </c>
      <c r="D64" s="35"/>
      <c r="H64" s="47"/>
    </row>
    <row r="65" spans="1:10" x14ac:dyDescent="0.25">
      <c r="A65" s="45" t="s">
        <v>614</v>
      </c>
      <c r="B65" s="45" t="s">
        <v>278</v>
      </c>
      <c r="C65" s="45"/>
      <c r="D65" s="35"/>
      <c r="E65" s="35"/>
      <c r="F65" s="35"/>
      <c r="G65" s="47"/>
      <c r="H65" s="47"/>
      <c r="I65" s="47"/>
      <c r="J65" s="47"/>
    </row>
    <row r="66" spans="1:10" x14ac:dyDescent="0.25">
      <c r="A66" s="35"/>
      <c r="B66" s="35"/>
      <c r="C66" s="35"/>
      <c r="D66" s="35"/>
      <c r="E66" s="35"/>
      <c r="F66" s="35"/>
      <c r="G66" s="47"/>
      <c r="H66" s="47"/>
      <c r="I66" s="47"/>
      <c r="J66" s="47"/>
    </row>
    <row r="67" spans="1:10" x14ac:dyDescent="0.25">
      <c r="A67" s="37" t="s">
        <v>89</v>
      </c>
      <c r="B67" s="47"/>
      <c r="C67" s="47"/>
      <c r="D67" s="47"/>
      <c r="E67" s="47"/>
      <c r="F67" s="47"/>
      <c r="G67" s="47"/>
      <c r="H67" s="47"/>
      <c r="I67" s="47"/>
      <c r="J67" s="47"/>
    </row>
    <row r="68" spans="1:10" x14ac:dyDescent="0.25">
      <c r="A68" s="37" t="s">
        <v>90</v>
      </c>
      <c r="B68" s="37" t="s">
        <v>91</v>
      </c>
      <c r="C68" s="37" t="s">
        <v>92</v>
      </c>
      <c r="D68" s="37" t="s">
        <v>93</v>
      </c>
      <c r="E68" s="37" t="s">
        <v>82</v>
      </c>
      <c r="F68" s="47"/>
      <c r="G68" s="47"/>
      <c r="H68" s="47"/>
      <c r="I68" s="47"/>
      <c r="J68" s="47"/>
    </row>
    <row r="69" spans="1:10" x14ac:dyDescent="0.25">
      <c r="A69" s="37" t="s">
        <v>94</v>
      </c>
      <c r="B69" s="39" t="s">
        <v>279</v>
      </c>
      <c r="C69" s="40" t="s">
        <v>610</v>
      </c>
      <c r="D69" s="40" t="s">
        <v>609</v>
      </c>
      <c r="E69" s="45" t="s">
        <v>607</v>
      </c>
    </row>
    <row r="70" spans="1:10" x14ac:dyDescent="0.25">
      <c r="A70" s="37" t="s">
        <v>95</v>
      </c>
      <c r="B70" s="39" t="s">
        <v>280</v>
      </c>
      <c r="C70" s="40" t="s">
        <v>611</v>
      </c>
      <c r="D70" s="40" t="s">
        <v>608</v>
      </c>
      <c r="E70" s="40"/>
    </row>
    <row r="71" spans="1:10" x14ac:dyDescent="0.25">
      <c r="A71" s="37" t="s">
        <v>96</v>
      </c>
      <c r="B71" s="39" t="s">
        <v>281</v>
      </c>
      <c r="C71" s="40" t="s">
        <v>306</v>
      </c>
      <c r="D71" s="40" t="s">
        <v>612</v>
      </c>
      <c r="E71" s="40"/>
    </row>
    <row r="73" spans="1:10" x14ac:dyDescent="0.25">
      <c r="A73" s="31" t="s">
        <v>97</v>
      </c>
      <c r="B73" s="47"/>
      <c r="C73" s="47"/>
      <c r="D73" s="47"/>
      <c r="E73" s="47"/>
      <c r="F73" s="47"/>
      <c r="G73" s="47"/>
      <c r="H73" s="47"/>
      <c r="I73" s="47"/>
    </row>
    <row r="74" spans="1:10" x14ac:dyDescent="0.25">
      <c r="A74" s="37" t="s">
        <v>98</v>
      </c>
      <c r="B74" s="38" t="s">
        <v>99</v>
      </c>
      <c r="C74" s="47"/>
      <c r="D74" s="47"/>
      <c r="E74" s="47"/>
      <c r="F74" s="47"/>
      <c r="G74" s="47"/>
      <c r="H74" s="47"/>
      <c r="I74" s="47"/>
    </row>
    <row r="75" spans="1:10" x14ac:dyDescent="0.25">
      <c r="A75" s="40"/>
      <c r="B75" s="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topLeftCell="A13" workbookViewId="0">
      <selection activeCell="F28" sqref="F28"/>
    </sheetView>
  </sheetViews>
  <sheetFormatPr defaultRowHeight="15" x14ac:dyDescent="0.25"/>
  <cols>
    <col min="1" max="1" width="50" customWidth="1"/>
    <col min="2" max="5" width="16" customWidth="1"/>
  </cols>
  <sheetData>
    <row r="1" spans="1:4" x14ac:dyDescent="0.25">
      <c r="A1" t="s">
        <v>103</v>
      </c>
    </row>
    <row r="2" spans="1:4" x14ac:dyDescent="0.25">
      <c r="A2" t="s">
        <v>104</v>
      </c>
    </row>
    <row r="3" spans="1:4" x14ac:dyDescent="0.25">
      <c r="A3" t="s">
        <v>105</v>
      </c>
    </row>
    <row r="4" spans="1:4" x14ac:dyDescent="0.25">
      <c r="A4" t="s">
        <v>106</v>
      </c>
    </row>
    <row r="5" spans="1:4" x14ac:dyDescent="0.25">
      <c r="A5" s="1" t="s">
        <v>107</v>
      </c>
    </row>
    <row r="7" spans="1:4" ht="15" customHeight="1" x14ac:dyDescent="0.25">
      <c r="A7" s="8" t="s">
        <v>10</v>
      </c>
      <c r="B7" s="8" t="s">
        <v>108</v>
      </c>
      <c r="C7" s="8" t="s">
        <v>109</v>
      </c>
      <c r="D7" s="8" t="s">
        <v>110</v>
      </c>
    </row>
    <row r="8" spans="1:4" ht="15" customHeight="1" x14ac:dyDescent="0.25">
      <c r="A8" s="2" t="s">
        <v>111</v>
      </c>
      <c r="B8" s="2"/>
      <c r="C8" s="8"/>
      <c r="D8" s="8"/>
    </row>
    <row r="9" spans="1:4" ht="15" customHeight="1" x14ac:dyDescent="0.25">
      <c r="A9" s="9" t="s">
        <v>112</v>
      </c>
      <c r="B9" s="15"/>
      <c r="C9" s="15"/>
      <c r="D9" s="15"/>
    </row>
    <row r="10" spans="1:4" ht="15" customHeight="1" x14ac:dyDescent="0.25">
      <c r="A10" s="9" t="s">
        <v>113</v>
      </c>
      <c r="B10" s="15"/>
      <c r="C10" s="15"/>
      <c r="D10" s="15"/>
    </row>
    <row r="11" spans="1:4" ht="15" customHeight="1" x14ac:dyDescent="0.25">
      <c r="A11" s="9" t="s">
        <v>114</v>
      </c>
      <c r="B11" s="15"/>
      <c r="C11" s="15"/>
      <c r="D11" s="15"/>
    </row>
    <row r="12" spans="1:4" ht="15" customHeight="1" x14ac:dyDescent="0.25">
      <c r="A12" s="9" t="s">
        <v>115</v>
      </c>
      <c r="B12" s="15"/>
      <c r="C12" s="15"/>
      <c r="D12" s="15"/>
    </row>
    <row r="13" spans="1:4" ht="15" customHeight="1" x14ac:dyDescent="0.25">
      <c r="A13" s="9" t="s">
        <v>116</v>
      </c>
      <c r="B13" s="15"/>
      <c r="C13" s="15"/>
      <c r="D13" s="15"/>
    </row>
    <row r="14" spans="1:4" ht="15" customHeight="1" x14ac:dyDescent="0.25">
      <c r="A14" s="9" t="s">
        <v>117</v>
      </c>
      <c r="B14" s="15"/>
      <c r="C14" s="15"/>
      <c r="D14" s="15"/>
    </row>
    <row r="15" spans="1:4" ht="15" customHeight="1" x14ac:dyDescent="0.25">
      <c r="A15" s="9" t="s">
        <v>118</v>
      </c>
      <c r="B15" s="15"/>
      <c r="C15" s="15"/>
      <c r="D15" s="15"/>
    </row>
    <row r="16" spans="1:4" ht="15" customHeight="1" x14ac:dyDescent="0.25">
      <c r="A16" s="9" t="s">
        <v>119</v>
      </c>
      <c r="B16" s="15"/>
      <c r="C16" s="15"/>
      <c r="D16" s="15"/>
    </row>
    <row r="17" spans="1:4" ht="15" customHeight="1" x14ac:dyDescent="0.25">
      <c r="A17" s="9" t="s">
        <v>120</v>
      </c>
      <c r="B17" s="15"/>
      <c r="C17" s="15"/>
      <c r="D17" s="15"/>
    </row>
    <row r="18" spans="1:4" ht="15" customHeight="1" x14ac:dyDescent="0.25">
      <c r="A18" s="9" t="s">
        <v>121</v>
      </c>
      <c r="B18" s="15"/>
      <c r="C18" s="15"/>
      <c r="D18" s="15"/>
    </row>
    <row r="19" spans="1:4" ht="15" customHeight="1" x14ac:dyDescent="0.25">
      <c r="A19" s="2" t="s">
        <v>122</v>
      </c>
      <c r="B19" s="16"/>
      <c r="C19" s="17"/>
      <c r="D19" s="17"/>
    </row>
    <row r="20" spans="1:4" ht="15" customHeight="1" x14ac:dyDescent="0.25">
      <c r="A20" s="9" t="s">
        <v>123</v>
      </c>
      <c r="B20" s="15"/>
      <c r="C20" s="15"/>
      <c r="D20" s="15"/>
    </row>
    <row r="21" spans="1:4" ht="15" customHeight="1" x14ac:dyDescent="0.25">
      <c r="A21" s="9" t="s">
        <v>124</v>
      </c>
      <c r="B21" s="15"/>
      <c r="C21" s="15"/>
      <c r="D21" s="15"/>
    </row>
    <row r="22" spans="1:4" ht="15" customHeight="1" x14ac:dyDescent="0.25">
      <c r="A22" s="9" t="s">
        <v>125</v>
      </c>
      <c r="B22" s="15"/>
      <c r="C22" s="15"/>
      <c r="D22" s="15"/>
    </row>
    <row r="23" spans="1:4" ht="15" customHeight="1" x14ac:dyDescent="0.25">
      <c r="A23" s="9" t="s">
        <v>126</v>
      </c>
      <c r="B23" s="15"/>
      <c r="C23" s="15"/>
      <c r="D23" s="15"/>
    </row>
    <row r="24" spans="1:4" ht="15" customHeight="1" x14ac:dyDescent="0.25">
      <c r="A24" s="9" t="s">
        <v>127</v>
      </c>
      <c r="B24" s="15"/>
      <c r="C24" s="15"/>
      <c r="D24" s="15"/>
    </row>
    <row r="25" spans="1:4" ht="15" customHeight="1" x14ac:dyDescent="0.25">
      <c r="A25" s="9" t="s">
        <v>128</v>
      </c>
      <c r="B25" s="15"/>
      <c r="C25" s="15"/>
      <c r="D25" s="15"/>
    </row>
    <row r="26" spans="1:4" ht="15" customHeight="1" x14ac:dyDescent="0.25">
      <c r="A26" s="9" t="s">
        <v>129</v>
      </c>
      <c r="B26" s="15"/>
      <c r="C26" s="15"/>
      <c r="D26" s="15"/>
    </row>
    <row r="27" spans="1:4" ht="15" customHeight="1" x14ac:dyDescent="0.25">
      <c r="A27" s="2" t="s">
        <v>130</v>
      </c>
      <c r="B27" s="16"/>
      <c r="C27" s="17"/>
      <c r="D27" s="17"/>
    </row>
    <row r="28" spans="1:4" ht="43.5" customHeight="1" x14ac:dyDescent="0.25">
      <c r="A28" s="9" t="s">
        <v>131</v>
      </c>
      <c r="B28" s="15" t="s">
        <v>310</v>
      </c>
      <c r="C28" s="56" t="s">
        <v>652</v>
      </c>
      <c r="D28" s="15" t="s">
        <v>311</v>
      </c>
    </row>
    <row r="29" spans="1:4" ht="15" customHeight="1" x14ac:dyDescent="0.25">
      <c r="A29" s="2" t="s">
        <v>132</v>
      </c>
      <c r="B29" s="16"/>
      <c r="C29" s="17"/>
      <c r="D29" s="17"/>
    </row>
    <row r="30" spans="1:4" ht="15" customHeight="1" x14ac:dyDescent="0.25">
      <c r="A30" s="9" t="s">
        <v>133</v>
      </c>
      <c r="B30" s="15"/>
      <c r="C30" s="15"/>
      <c r="D30" s="15"/>
    </row>
    <row r="31" spans="1:4" ht="15" customHeight="1" x14ac:dyDescent="0.25">
      <c r="A31" s="9" t="s">
        <v>134</v>
      </c>
      <c r="B31" s="15"/>
      <c r="C31" s="15"/>
      <c r="D31" s="15"/>
    </row>
    <row r="32" spans="1:4" ht="15" customHeight="1" x14ac:dyDescent="0.25">
      <c r="A32" s="9" t="s">
        <v>135</v>
      </c>
      <c r="B32" s="15"/>
      <c r="C32" s="15"/>
      <c r="D32" s="15"/>
    </row>
    <row r="33" spans="1:4" ht="15" customHeight="1" x14ac:dyDescent="0.25">
      <c r="A33" s="9" t="s">
        <v>136</v>
      </c>
      <c r="B33" s="15"/>
      <c r="C33" s="15"/>
      <c r="D33" s="15"/>
    </row>
    <row r="34" spans="1:4" ht="15" customHeight="1" x14ac:dyDescent="0.25">
      <c r="A34" s="9" t="s">
        <v>137</v>
      </c>
      <c r="B34" s="15"/>
      <c r="C34" s="15"/>
      <c r="D34" s="15"/>
    </row>
    <row r="35" spans="1:4" ht="15" customHeight="1" x14ac:dyDescent="0.25">
      <c r="A35" s="9" t="s">
        <v>138</v>
      </c>
      <c r="B35" s="15"/>
      <c r="C35" s="15"/>
      <c r="D35" s="15"/>
    </row>
    <row r="36" spans="1:4" ht="15" customHeight="1" x14ac:dyDescent="0.25">
      <c r="A36" s="2" t="s">
        <v>139</v>
      </c>
      <c r="B36" s="16"/>
      <c r="C36" s="17"/>
      <c r="D36" s="17"/>
    </row>
    <row r="37" spans="1:4" ht="15" customHeight="1" x14ac:dyDescent="0.25">
      <c r="A37" s="9" t="s">
        <v>140</v>
      </c>
      <c r="B37" s="15"/>
      <c r="C37" s="15"/>
      <c r="D37" s="15"/>
    </row>
    <row r="38" spans="1:4" ht="15" customHeight="1" x14ac:dyDescent="0.25">
      <c r="A38" s="9" t="s">
        <v>141</v>
      </c>
      <c r="B38" s="15"/>
      <c r="C38" s="15"/>
      <c r="D38" s="15"/>
    </row>
    <row r="39" spans="1:4" ht="15" customHeight="1" x14ac:dyDescent="0.25">
      <c r="A39" s="9" t="s">
        <v>142</v>
      </c>
      <c r="B39" s="15"/>
      <c r="C39" s="15"/>
      <c r="D39" s="15"/>
    </row>
    <row r="40" spans="1:4" ht="15" customHeight="1" x14ac:dyDescent="0.25">
      <c r="A40" s="9" t="s">
        <v>143</v>
      </c>
      <c r="B40" s="15"/>
      <c r="C40" s="15"/>
      <c r="D40" s="15"/>
    </row>
    <row r="41" spans="1:4" ht="15" customHeight="1" x14ac:dyDescent="0.25">
      <c r="A41" s="9" t="s">
        <v>144</v>
      </c>
      <c r="B41" s="15"/>
      <c r="C41" s="15"/>
      <c r="D41" s="15"/>
    </row>
    <row r="42" spans="1:4" ht="15" customHeight="1" x14ac:dyDescent="0.25">
      <c r="A42" s="9" t="s">
        <v>145</v>
      </c>
      <c r="B42" s="15"/>
      <c r="C42" s="15"/>
      <c r="D42" s="15"/>
    </row>
    <row r="43" spans="1:4" ht="15" customHeight="1" x14ac:dyDescent="0.25">
      <c r="A43" s="2" t="s">
        <v>146</v>
      </c>
      <c r="B43" s="16"/>
      <c r="C43" s="17"/>
      <c r="D43" s="17"/>
    </row>
    <row r="44" spans="1:4" ht="15" customHeight="1" x14ac:dyDescent="0.25">
      <c r="A44" s="9" t="s">
        <v>147</v>
      </c>
      <c r="B44" s="15"/>
      <c r="C44" s="15"/>
      <c r="D44" s="15"/>
    </row>
    <row r="45" spans="1:4" ht="15" customHeight="1" x14ac:dyDescent="0.25">
      <c r="A45" s="9" t="s">
        <v>148</v>
      </c>
      <c r="B45" s="15"/>
      <c r="C45" s="15"/>
      <c r="D45" s="15"/>
    </row>
    <row r="46" spans="1:4" ht="15" customHeight="1" x14ac:dyDescent="0.25">
      <c r="A46" s="9" t="s">
        <v>149</v>
      </c>
      <c r="B46" s="15"/>
      <c r="C46" s="15"/>
      <c r="D46" s="15"/>
    </row>
    <row r="47" spans="1:4" ht="15" customHeight="1" x14ac:dyDescent="0.25">
      <c r="A47" s="9" t="s">
        <v>150</v>
      </c>
      <c r="B47" s="15"/>
      <c r="C47" s="15"/>
      <c r="D47" s="15"/>
    </row>
    <row r="48" spans="1:4" x14ac:dyDescent="0.25">
      <c r="D48" s="32"/>
    </row>
    <row r="49" spans="1:5" x14ac:dyDescent="0.25">
      <c r="A49" s="1" t="s">
        <v>151</v>
      </c>
      <c r="D49" s="32"/>
    </row>
    <row r="50" spans="1:5" ht="15" customHeight="1" x14ac:dyDescent="0.25">
      <c r="A50" s="10" t="s">
        <v>152</v>
      </c>
      <c r="B50" s="10" t="s">
        <v>153</v>
      </c>
      <c r="C50" s="11" t="s">
        <v>108</v>
      </c>
      <c r="D50" s="32"/>
      <c r="E50" s="12"/>
    </row>
    <row r="51" spans="1:5" x14ac:dyDescent="0.25">
      <c r="A51" s="14" t="s">
        <v>651</v>
      </c>
      <c r="B51" s="14" t="s">
        <v>613</v>
      </c>
      <c r="C51" s="14" t="s">
        <v>649</v>
      </c>
      <c r="D51" s="32" t="s">
        <v>650</v>
      </c>
    </row>
    <row r="52" spans="1:5" x14ac:dyDescent="0.25">
      <c r="D52" s="32"/>
    </row>
    <row r="53" spans="1:5" x14ac:dyDescent="0.25">
      <c r="D53" s="32"/>
    </row>
    <row r="54" spans="1:5" x14ac:dyDescent="0.25">
      <c r="D54" s="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9"/>
  <sheetViews>
    <sheetView zoomScaleNormal="100" workbookViewId="0">
      <selection activeCell="B7" sqref="B7"/>
    </sheetView>
  </sheetViews>
  <sheetFormatPr defaultColWidth="9.140625" defaultRowHeight="15" x14ac:dyDescent="0.25"/>
  <cols>
    <col min="1" max="1" width="14.42578125" style="4" customWidth="1"/>
    <col min="2" max="2" width="42.85546875" style="4" customWidth="1"/>
    <col min="3" max="4" width="20.42578125" style="4" customWidth="1"/>
    <col min="5" max="5" width="22.5703125" style="4" customWidth="1"/>
    <col min="6" max="6" width="24.5703125" style="4" customWidth="1"/>
    <col min="7" max="10" width="20.7109375" style="4" customWidth="1"/>
    <col min="11" max="11" width="27.42578125" style="4" customWidth="1"/>
    <col min="12" max="12" width="27.28515625" style="4" customWidth="1"/>
    <col min="13" max="13" width="29.140625" style="4" customWidth="1"/>
    <col min="14" max="14" width="23.85546875" style="4" customWidth="1"/>
    <col min="15" max="15" width="20.5703125" style="4" customWidth="1"/>
    <col min="16" max="16" width="22.5703125" style="4" customWidth="1"/>
    <col min="17" max="18" width="20.7109375" style="4" customWidth="1"/>
    <col min="19" max="19" width="19.7109375" style="4" customWidth="1"/>
    <col min="20" max="16384" width="9.140625" style="4"/>
  </cols>
  <sheetData>
    <row r="1" spans="1:19" x14ac:dyDescent="0.25">
      <c r="A1" s="3" t="s">
        <v>154</v>
      </c>
    </row>
    <row r="4" spans="1:19" x14ac:dyDescent="0.25">
      <c r="A4" s="3" t="s">
        <v>155</v>
      </c>
      <c r="B4" s="3" t="s">
        <v>156</v>
      </c>
      <c r="C4" s="3" t="s">
        <v>157</v>
      </c>
      <c r="D4" s="3" t="s">
        <v>186</v>
      </c>
      <c r="E4" s="3" t="s">
        <v>158</v>
      </c>
      <c r="F4" s="3" t="s">
        <v>187</v>
      </c>
      <c r="G4" s="57" t="s">
        <v>188</v>
      </c>
      <c r="H4" s="57"/>
      <c r="I4" s="57"/>
      <c r="J4" s="57"/>
      <c r="K4" s="13" t="s">
        <v>189</v>
      </c>
      <c r="L4" s="3" t="s">
        <v>159</v>
      </c>
      <c r="M4" s="57" t="s">
        <v>190</v>
      </c>
      <c r="N4" s="57"/>
      <c r="O4" s="57"/>
      <c r="P4" s="57"/>
      <c r="Q4" s="3" t="s">
        <v>5</v>
      </c>
      <c r="R4" s="3" t="s">
        <v>160</v>
      </c>
      <c r="S4" s="3" t="s">
        <v>312</v>
      </c>
    </row>
    <row r="5" spans="1:19" x14ac:dyDescent="0.25">
      <c r="A5" s="3" t="s">
        <v>162</v>
      </c>
      <c r="B5" s="3"/>
      <c r="C5" s="3"/>
      <c r="D5" s="3" t="str">
        <f>IF(ISTEXT(F6),"(NB! Velg tiltakskategori under)","")</f>
        <v>(NB! Velg tiltakskategori under)</v>
      </c>
      <c r="E5" s="3" t="s">
        <v>191</v>
      </c>
      <c r="F5" s="3" t="s">
        <v>191</v>
      </c>
      <c r="G5" s="57" t="s">
        <v>192</v>
      </c>
      <c r="H5" s="57"/>
      <c r="I5" s="57"/>
      <c r="J5" s="57"/>
      <c r="K5" s="3" t="s">
        <v>193</v>
      </c>
      <c r="L5" s="3" t="s">
        <v>191</v>
      </c>
      <c r="M5" s="18" t="s">
        <v>194</v>
      </c>
      <c r="N5" s="3" t="s">
        <v>195</v>
      </c>
      <c r="O5" s="3" t="s">
        <v>196</v>
      </c>
      <c r="P5" s="3" t="s">
        <v>197</v>
      </c>
    </row>
    <row r="6" spans="1:19" s="52" customFormat="1" x14ac:dyDescent="0.25">
      <c r="A6" s="24" t="s">
        <v>163</v>
      </c>
      <c r="B6" s="50" t="s">
        <v>307</v>
      </c>
      <c r="C6" s="50" t="s">
        <v>282</v>
      </c>
      <c r="D6" s="50" t="s">
        <v>207</v>
      </c>
      <c r="E6" s="50" t="s">
        <v>640</v>
      </c>
      <c r="F6" s="50" t="s">
        <v>637</v>
      </c>
      <c r="G6" s="51" t="s">
        <v>648</v>
      </c>
      <c r="H6" s="51" t="s">
        <v>641</v>
      </c>
      <c r="I6" s="51" t="s">
        <v>647</v>
      </c>
      <c r="J6" s="51"/>
      <c r="K6" s="50" t="s">
        <v>314</v>
      </c>
      <c r="L6" s="50"/>
      <c r="M6" s="50" t="s">
        <v>283</v>
      </c>
      <c r="N6" s="50"/>
      <c r="O6" s="50"/>
      <c r="P6" s="50"/>
      <c r="Q6" s="50"/>
      <c r="R6" s="50" t="s">
        <v>317</v>
      </c>
      <c r="S6" s="50" t="s">
        <v>315</v>
      </c>
    </row>
    <row r="7" spans="1:19" s="52" customFormat="1" x14ac:dyDescent="0.25">
      <c r="A7" s="24" t="s">
        <v>164</v>
      </c>
      <c r="B7" s="50" t="s">
        <v>313</v>
      </c>
      <c r="C7" s="50" t="s">
        <v>282</v>
      </c>
      <c r="D7" s="50" t="s">
        <v>219</v>
      </c>
      <c r="E7" s="50" t="s">
        <v>639</v>
      </c>
      <c r="F7" s="50" t="s">
        <v>638</v>
      </c>
      <c r="G7" s="51" t="s">
        <v>319</v>
      </c>
      <c r="H7" s="51" t="s">
        <v>644</v>
      </c>
      <c r="I7" s="51" t="s">
        <v>646</v>
      </c>
      <c r="J7" s="51" t="s">
        <v>645</v>
      </c>
      <c r="K7" s="50" t="s">
        <v>314</v>
      </c>
      <c r="L7" s="50"/>
      <c r="M7" s="50" t="s">
        <v>284</v>
      </c>
      <c r="N7" s="50"/>
      <c r="O7" s="50"/>
      <c r="P7" s="50"/>
      <c r="Q7" s="50" t="s">
        <v>643</v>
      </c>
      <c r="R7" s="53">
        <v>360000</v>
      </c>
      <c r="S7" s="50" t="s">
        <v>316</v>
      </c>
    </row>
    <row r="8" spans="1:19" x14ac:dyDescent="0.25">
      <c r="A8" s="3"/>
      <c r="B8" s="5"/>
      <c r="C8" s="5"/>
      <c r="D8" s="5"/>
    </row>
    <row r="9" spans="1:19" x14ac:dyDescent="0.25">
      <c r="A9" s="3" t="s">
        <v>165</v>
      </c>
      <c r="B9" s="5"/>
      <c r="C9" s="5"/>
      <c r="D9" s="5"/>
    </row>
    <row r="10" spans="1:19" x14ac:dyDescent="0.25">
      <c r="A10" s="3" t="s">
        <v>163</v>
      </c>
      <c r="B10" s="5" t="s">
        <v>313</v>
      </c>
      <c r="C10" s="5" t="s">
        <v>282</v>
      </c>
      <c r="D10" s="5" t="s">
        <v>219</v>
      </c>
      <c r="E10" s="4">
        <v>3</v>
      </c>
      <c r="F10" s="5" t="s">
        <v>308</v>
      </c>
      <c r="L10" s="3"/>
      <c r="M10" s="3"/>
      <c r="N10" s="3"/>
      <c r="O10" s="3"/>
      <c r="P10" s="3"/>
      <c r="Q10" s="3"/>
    </row>
    <row r="11" spans="1:19" x14ac:dyDescent="0.25">
      <c r="A11" s="3"/>
    </row>
    <row r="12" spans="1:19" x14ac:dyDescent="0.25">
      <c r="A12" s="3"/>
      <c r="F12" s="6" t="s">
        <v>198</v>
      </c>
    </row>
    <row r="13" spans="1:19" x14ac:dyDescent="0.25">
      <c r="A13" s="3" t="s">
        <v>154</v>
      </c>
      <c r="B13" s="3" t="s">
        <v>166</v>
      </c>
      <c r="C13" s="3"/>
      <c r="D13" s="3"/>
      <c r="E13" s="3"/>
      <c r="F13" s="3" t="s">
        <v>167</v>
      </c>
      <c r="G13" s="3"/>
      <c r="J13" s="13" t="s">
        <v>168</v>
      </c>
    </row>
    <row r="14" spans="1:19" ht="15" customHeight="1" x14ac:dyDescent="0.25">
      <c r="A14" s="3"/>
      <c r="B14" s="3" t="s">
        <v>94</v>
      </c>
      <c r="C14" s="3" t="s">
        <v>95</v>
      </c>
      <c r="D14" s="3" t="s">
        <v>96</v>
      </c>
      <c r="E14" s="3"/>
      <c r="F14" s="3" t="s">
        <v>94</v>
      </c>
      <c r="G14" s="3" t="s">
        <v>95</v>
      </c>
      <c r="H14" s="3" t="s">
        <v>169</v>
      </c>
      <c r="I14" s="3"/>
    </row>
    <row r="15" spans="1:19" ht="15" customHeight="1" x14ac:dyDescent="0.25">
      <c r="A15" s="3" t="s">
        <v>162</v>
      </c>
      <c r="B15" s="3"/>
      <c r="C15" s="3"/>
      <c r="D15" s="3"/>
      <c r="E15" s="3"/>
      <c r="F15" s="3"/>
      <c r="G15" s="3"/>
      <c r="H15" s="3"/>
      <c r="I15" s="3"/>
      <c r="J15" s="3"/>
    </row>
    <row r="16" spans="1:19" ht="15" customHeight="1" x14ac:dyDescent="0.25">
      <c r="A16" s="3" t="s">
        <v>163</v>
      </c>
      <c r="B16" s="3" t="s">
        <v>285</v>
      </c>
      <c r="C16" s="3" t="s">
        <v>285</v>
      </c>
      <c r="D16" s="3" t="s">
        <v>285</v>
      </c>
      <c r="E16" s="3"/>
      <c r="F16" s="5" t="s">
        <v>286</v>
      </c>
      <c r="G16" s="5" t="s">
        <v>286</v>
      </c>
      <c r="H16" s="5" t="s">
        <v>286</v>
      </c>
      <c r="I16" s="3"/>
      <c r="J16" s="5" t="s">
        <v>287</v>
      </c>
    </row>
    <row r="17" spans="1:10" ht="15" customHeight="1" x14ac:dyDescent="0.25">
      <c r="A17" s="3" t="s">
        <v>164</v>
      </c>
      <c r="C17" s="3"/>
      <c r="D17" s="3" t="s">
        <v>285</v>
      </c>
      <c r="E17" s="3"/>
      <c r="F17" s="3"/>
      <c r="G17" s="3"/>
      <c r="H17" s="5" t="s">
        <v>288</v>
      </c>
      <c r="I17" s="3"/>
      <c r="J17" s="5" t="s">
        <v>309</v>
      </c>
    </row>
    <row r="18" spans="1:10" ht="15" customHeight="1" x14ac:dyDescent="0.25">
      <c r="A18" s="3"/>
      <c r="B18" s="5"/>
    </row>
    <row r="20" spans="1:10" x14ac:dyDescent="0.25">
      <c r="F20" s="6" t="s">
        <v>199</v>
      </c>
    </row>
    <row r="21" spans="1:10" x14ac:dyDescent="0.25">
      <c r="A21" s="13"/>
      <c r="B21" s="13" t="s">
        <v>155</v>
      </c>
      <c r="C21" s="13"/>
      <c r="D21" s="13"/>
      <c r="E21" s="13"/>
      <c r="F21" s="13" t="s">
        <v>167</v>
      </c>
      <c r="G21" s="13" t="s">
        <v>170</v>
      </c>
      <c r="H21" s="13" t="s">
        <v>161</v>
      </c>
      <c r="I21" s="13" t="s">
        <v>82</v>
      </c>
    </row>
    <row r="22" spans="1:10" s="52" customFormat="1" x14ac:dyDescent="0.25">
      <c r="A22" s="22" t="s">
        <v>171</v>
      </c>
      <c r="B22" s="52" t="s">
        <v>163</v>
      </c>
      <c r="C22" s="52" t="s">
        <v>164</v>
      </c>
      <c r="F22" s="54" t="s">
        <v>289</v>
      </c>
      <c r="G22" s="54" t="s">
        <v>320</v>
      </c>
      <c r="H22" s="52" t="s">
        <v>318</v>
      </c>
    </row>
    <row r="23" spans="1:10" s="52" customFormat="1" x14ac:dyDescent="0.25">
      <c r="A23" s="22" t="s">
        <v>172</v>
      </c>
      <c r="B23" s="52" t="s">
        <v>163</v>
      </c>
      <c r="F23" s="54" t="s">
        <v>286</v>
      </c>
      <c r="G23" s="52" t="str">
        <f>R6</f>
        <v>Trolig lave til middels kostnader</v>
      </c>
      <c r="H23" s="52" t="str">
        <f>S6</f>
        <v>Svært usikker (0-25%)</v>
      </c>
    </row>
    <row r="24" spans="1:10" s="52" customFormat="1" x14ac:dyDescent="0.25">
      <c r="A24" s="22" t="s">
        <v>173</v>
      </c>
      <c r="C24" s="52" t="s">
        <v>164</v>
      </c>
      <c r="F24" s="54" t="s">
        <v>286</v>
      </c>
      <c r="G24" s="55">
        <f>R7</f>
        <v>360000</v>
      </c>
      <c r="H24" s="52" t="str">
        <f>S7</f>
        <v>Ganske sikker (50-75%)</v>
      </c>
    </row>
    <row r="26" spans="1:10" x14ac:dyDescent="0.25">
      <c r="A26" s="3"/>
      <c r="E26" s="6" t="s">
        <v>174</v>
      </c>
    </row>
    <row r="27" spans="1:10" x14ac:dyDescent="0.25">
      <c r="A27" s="3" t="s">
        <v>175</v>
      </c>
      <c r="E27" s="6" t="s">
        <v>176</v>
      </c>
    </row>
    <row r="28" spans="1:10" x14ac:dyDescent="0.25">
      <c r="A28" s="3" t="s">
        <v>177</v>
      </c>
      <c r="B28" s="3" t="s">
        <v>178</v>
      </c>
      <c r="C28" s="3" t="s">
        <v>179</v>
      </c>
      <c r="D28" s="3" t="s">
        <v>180</v>
      </c>
      <c r="E28" s="3" t="s">
        <v>181</v>
      </c>
      <c r="F28" s="3" t="s">
        <v>5</v>
      </c>
    </row>
    <row r="29" spans="1:10" x14ac:dyDescent="0.25">
      <c r="A29" s="3" t="s">
        <v>182</v>
      </c>
    </row>
    <row r="32" spans="1:10" x14ac:dyDescent="0.25">
      <c r="A32" s="3" t="s">
        <v>183</v>
      </c>
    </row>
    <row r="33" spans="1:2" x14ac:dyDescent="0.25">
      <c r="A33" s="3" t="s">
        <v>184</v>
      </c>
      <c r="B33" s="4" t="s">
        <v>171</v>
      </c>
    </row>
    <row r="34" spans="1:2" ht="90" x14ac:dyDescent="0.25">
      <c r="A34" s="3" t="s">
        <v>185</v>
      </c>
      <c r="B34" s="7" t="s">
        <v>642</v>
      </c>
    </row>
    <row r="68" spans="1:8" x14ac:dyDescent="0.25">
      <c r="A68" s="19" t="s">
        <v>200</v>
      </c>
      <c r="B68" s="20"/>
      <c r="C68" s="20"/>
      <c r="D68" s="20"/>
      <c r="E68" s="20"/>
      <c r="F68" s="20"/>
    </row>
    <row r="69" spans="1:8" x14ac:dyDescent="0.25">
      <c r="A69" s="19" t="s">
        <v>201</v>
      </c>
      <c r="B69" s="19" t="s">
        <v>202</v>
      </c>
      <c r="C69" s="21" t="s">
        <v>203</v>
      </c>
      <c r="D69" s="21" t="s">
        <v>204</v>
      </c>
      <c r="E69" s="21" t="s">
        <v>205</v>
      </c>
      <c r="F69" s="21" t="s">
        <v>206</v>
      </c>
      <c r="G69" s="22"/>
      <c r="H69" s="22"/>
    </row>
    <row r="70" spans="1:8" x14ac:dyDescent="0.25">
      <c r="A70" s="20" t="s">
        <v>207</v>
      </c>
      <c r="B70" s="20" t="s">
        <v>208</v>
      </c>
      <c r="C70" s="20" t="s">
        <v>209</v>
      </c>
      <c r="D70" s="20" t="s">
        <v>210</v>
      </c>
      <c r="E70" s="20" t="s">
        <v>211</v>
      </c>
      <c r="F70" s="20" t="s">
        <v>212</v>
      </c>
    </row>
    <row r="71" spans="1:8" x14ac:dyDescent="0.25">
      <c r="A71" s="20" t="s">
        <v>213</v>
      </c>
      <c r="B71" s="23" t="s">
        <v>214</v>
      </c>
      <c r="C71" s="20" t="s">
        <v>215</v>
      </c>
      <c r="D71" s="20" t="s">
        <v>216</v>
      </c>
      <c r="E71" s="20" t="s">
        <v>217</v>
      </c>
      <c r="F71" s="20" t="s">
        <v>218</v>
      </c>
    </row>
    <row r="72" spans="1:8" x14ac:dyDescent="0.25">
      <c r="A72" s="20" t="s">
        <v>219</v>
      </c>
      <c r="B72" s="20" t="s">
        <v>220</v>
      </c>
      <c r="C72" s="20" t="s">
        <v>209</v>
      </c>
      <c r="D72" s="20" t="s">
        <v>221</v>
      </c>
      <c r="E72" s="20" t="s">
        <v>222</v>
      </c>
      <c r="F72" s="20" t="s">
        <v>223</v>
      </c>
    </row>
    <row r="73" spans="1:8" x14ac:dyDescent="0.25">
      <c r="A73" s="20" t="s">
        <v>224</v>
      </c>
      <c r="B73" s="20" t="s">
        <v>225</v>
      </c>
      <c r="C73" s="20" t="s">
        <v>209</v>
      </c>
      <c r="D73" s="20" t="s">
        <v>226</v>
      </c>
      <c r="E73" s="20" t="s">
        <v>227</v>
      </c>
      <c r="F73" s="20" t="s">
        <v>223</v>
      </c>
    </row>
    <row r="74" spans="1:8" x14ac:dyDescent="0.25">
      <c r="A74" s="20" t="s">
        <v>228</v>
      </c>
      <c r="B74" s="20" t="s">
        <v>229</v>
      </c>
      <c r="C74" s="20" t="s">
        <v>209</v>
      </c>
      <c r="D74" s="20" t="s">
        <v>230</v>
      </c>
      <c r="E74" s="20" t="s">
        <v>231</v>
      </c>
      <c r="F74" s="20" t="s">
        <v>223</v>
      </c>
    </row>
    <row r="75" spans="1:8" x14ac:dyDescent="0.25">
      <c r="A75" s="20" t="s">
        <v>232</v>
      </c>
      <c r="B75" s="20" t="s">
        <v>233</v>
      </c>
      <c r="C75" s="20" t="s">
        <v>209</v>
      </c>
      <c r="D75" s="20" t="s">
        <v>234</v>
      </c>
      <c r="E75" s="20" t="s">
        <v>235</v>
      </c>
      <c r="F75" s="20" t="s">
        <v>223</v>
      </c>
    </row>
    <row r="76" spans="1:8" x14ac:dyDescent="0.25">
      <c r="A76" s="20" t="s">
        <v>236</v>
      </c>
      <c r="B76" s="20" t="s">
        <v>237</v>
      </c>
      <c r="C76" s="20" t="s">
        <v>209</v>
      </c>
      <c r="D76" s="20" t="s">
        <v>238</v>
      </c>
      <c r="E76" s="20" t="s">
        <v>239</v>
      </c>
      <c r="F76" s="20" t="s">
        <v>218</v>
      </c>
    </row>
    <row r="77" spans="1:8" x14ac:dyDescent="0.25">
      <c r="A77" s="20" t="s">
        <v>240</v>
      </c>
      <c r="B77" s="20" t="s">
        <v>241</v>
      </c>
      <c r="C77" s="20" t="s">
        <v>242</v>
      </c>
      <c r="D77" s="20" t="s">
        <v>239</v>
      </c>
      <c r="E77" s="20" t="s">
        <v>238</v>
      </c>
      <c r="F77" s="20" t="s">
        <v>243</v>
      </c>
    </row>
    <row r="78" spans="1:8" x14ac:dyDescent="0.25">
      <c r="A78" s="20" t="s">
        <v>244</v>
      </c>
      <c r="B78" s="20" t="s">
        <v>245</v>
      </c>
      <c r="C78" s="20" t="s">
        <v>246</v>
      </c>
      <c r="D78" s="20" t="s">
        <v>239</v>
      </c>
      <c r="E78" s="20" t="s">
        <v>247</v>
      </c>
      <c r="F78" s="20" t="s">
        <v>238</v>
      </c>
    </row>
    <row r="79" spans="1:8" x14ac:dyDescent="0.25">
      <c r="A79" s="20" t="s">
        <v>248</v>
      </c>
      <c r="B79" s="20" t="s">
        <v>249</v>
      </c>
      <c r="C79" s="20" t="s">
        <v>250</v>
      </c>
      <c r="D79" s="20" t="s">
        <v>251</v>
      </c>
      <c r="E79" s="20" t="s">
        <v>218</v>
      </c>
      <c r="F79" s="20" t="s">
        <v>243</v>
      </c>
    </row>
    <row r="80" spans="1:8" x14ac:dyDescent="0.25">
      <c r="A80" s="20" t="s">
        <v>252</v>
      </c>
      <c r="B80" s="20" t="s">
        <v>253</v>
      </c>
      <c r="C80" s="20" t="s">
        <v>254</v>
      </c>
      <c r="D80" s="20" t="s">
        <v>255</v>
      </c>
      <c r="E80" s="20" t="s">
        <v>218</v>
      </c>
      <c r="F80" s="20" t="s">
        <v>243</v>
      </c>
    </row>
    <row r="81" spans="1:7" x14ac:dyDescent="0.25">
      <c r="A81" s="20" t="s">
        <v>256</v>
      </c>
      <c r="B81" s="20" t="s">
        <v>257</v>
      </c>
      <c r="C81" s="20" t="s">
        <v>258</v>
      </c>
      <c r="D81" s="20" t="s">
        <v>259</v>
      </c>
      <c r="E81" s="20" t="s">
        <v>221</v>
      </c>
      <c r="F81" s="20" t="s">
        <v>218</v>
      </c>
    </row>
    <row r="82" spans="1:7" x14ac:dyDescent="0.25">
      <c r="A82" s="20" t="s">
        <v>260</v>
      </c>
      <c r="B82" s="20" t="s">
        <v>261</v>
      </c>
      <c r="C82" s="20" t="s">
        <v>262</v>
      </c>
      <c r="D82" s="20" t="s">
        <v>263</v>
      </c>
      <c r="E82" s="20" t="s">
        <v>264</v>
      </c>
      <c r="F82" s="20" t="s">
        <v>243</v>
      </c>
    </row>
    <row r="83" spans="1:7" x14ac:dyDescent="0.25">
      <c r="A83" s="20" t="s">
        <v>265</v>
      </c>
      <c r="B83" s="20" t="s">
        <v>266</v>
      </c>
      <c r="C83" s="20" t="s">
        <v>267</v>
      </c>
      <c r="D83" s="20" t="s">
        <v>243</v>
      </c>
      <c r="E83" s="20" t="s">
        <v>243</v>
      </c>
      <c r="F83" s="20" t="s">
        <v>243</v>
      </c>
      <c r="G83" s="4" t="s">
        <v>243</v>
      </c>
    </row>
    <row r="84" spans="1:7" x14ac:dyDescent="0.25">
      <c r="A84" s="20"/>
      <c r="B84" s="20"/>
      <c r="C84" s="20"/>
      <c r="D84" s="20"/>
      <c r="E84" s="20"/>
      <c r="F84" s="20"/>
    </row>
    <row r="85" spans="1:7" x14ac:dyDescent="0.25">
      <c r="A85" s="19" t="s">
        <v>268</v>
      </c>
      <c r="B85" s="20"/>
      <c r="C85" s="20"/>
      <c r="D85" s="20"/>
      <c r="E85" s="20"/>
      <c r="F85" s="20"/>
    </row>
    <row r="86" spans="1:7" x14ac:dyDescent="0.25">
      <c r="A86" s="20" t="s">
        <v>269</v>
      </c>
      <c r="B86" s="20"/>
      <c r="C86" s="20"/>
      <c r="D86" s="20"/>
      <c r="E86" s="20"/>
      <c r="F86" s="20"/>
    </row>
    <row r="87" spans="1:7" x14ac:dyDescent="0.25">
      <c r="A87" s="20" t="s">
        <v>270</v>
      </c>
      <c r="B87" s="20"/>
      <c r="C87" s="20"/>
      <c r="D87" s="20"/>
      <c r="E87" s="20"/>
      <c r="F87" s="20"/>
    </row>
    <row r="88" spans="1:7" x14ac:dyDescent="0.25">
      <c r="A88" s="20" t="s">
        <v>271</v>
      </c>
      <c r="B88" s="20"/>
      <c r="C88" s="20"/>
      <c r="D88" s="20"/>
      <c r="E88" s="20"/>
      <c r="F88" s="20" t="s">
        <v>243</v>
      </c>
    </row>
    <row r="89" spans="1:7" x14ac:dyDescent="0.25">
      <c r="A89" s="20" t="s">
        <v>272</v>
      </c>
      <c r="B89" s="20"/>
      <c r="C89" s="20"/>
      <c r="D89" s="20"/>
      <c r="E89" s="20"/>
      <c r="F89" s="20"/>
    </row>
  </sheetData>
  <mergeCells count="3">
    <mergeCell ref="G4:J4"/>
    <mergeCell ref="M4:P4"/>
    <mergeCell ref="G5:J5"/>
  </mergeCells>
  <dataValidations count="2">
    <dataValidation type="list" allowBlank="1" showInputMessage="1" showErrorMessage="1" promptTitle="Sikkerhet i tiltaksinformasjon" sqref="K6:K7" xr:uid="{00000000-0002-0000-0200-000000000000}">
      <formula1>$A$24:$A$24</formula1>
    </dataValidation>
    <dataValidation type="list" allowBlank="1" showInputMessage="1" showErrorMessage="1" promptTitle="Tiltakskategori" prompt="Vennligst velg fra nedtrekkslisten" sqref="D6:D8 D10" xr:uid="{00000000-0002-0000-0200-000001000000}">
      <formula1>$A$77:$A$90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5"/>
  <sheetViews>
    <sheetView workbookViewId="0">
      <selection activeCell="D26" sqref="D26"/>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20" bestFit="1" customWidth="1"/>
    <col min="6" max="6" width="28.85546875" bestFit="1" customWidth="1"/>
    <col min="7" max="7" width="12.85546875" bestFit="1" customWidth="1"/>
    <col min="8" max="8" width="10.85546875" bestFit="1" customWidth="1"/>
    <col min="9" max="9" width="40.42578125" bestFit="1" customWidth="1"/>
    <col min="10" max="10" width="23" style="25" bestFit="1" customWidth="1"/>
    <col min="11" max="11" width="39.42578125" bestFit="1" customWidth="1"/>
    <col min="13" max="13" width="11.140625" bestFit="1" customWidth="1"/>
    <col min="14" max="14" width="16.42578125" bestFit="1" customWidth="1"/>
    <col min="15" max="15" width="6.28515625" bestFit="1" customWidth="1"/>
    <col min="16" max="16" width="19" bestFit="1" customWidth="1"/>
    <col min="17" max="17" width="39"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23.140625" style="25" bestFit="1" customWidth="1"/>
    <col min="34" max="34" width="45.42578125" bestFit="1" customWidth="1"/>
    <col min="35" max="35" width="10.5703125" bestFit="1" customWidth="1"/>
    <col min="36" max="36" width="182.7109375" bestFit="1" customWidth="1"/>
    <col min="37" max="37" width="25.7109375" bestFit="1" customWidth="1"/>
    <col min="38" max="38" width="6.140625" bestFit="1" customWidth="1"/>
    <col min="39" max="39" width="10.7109375" bestFit="1" customWidth="1"/>
    <col min="40" max="40" width="18.140625" bestFit="1" customWidth="1"/>
    <col min="41" max="41" width="7.140625" bestFit="1" customWidth="1"/>
    <col min="42" max="42" width="12.5703125" bestFit="1" customWidth="1"/>
    <col min="43" max="43" width="11.140625" bestFit="1" customWidth="1"/>
    <col min="44" max="44" width="10.42578125" bestFit="1" customWidth="1"/>
    <col min="45" max="45" width="23.5703125" bestFit="1" customWidth="1"/>
    <col min="46" max="46" width="10.28515625" bestFit="1" customWidth="1"/>
    <col min="47" max="47" width="10.7109375" bestFit="1" customWidth="1"/>
    <col min="48" max="48" width="10.5703125" bestFit="1" customWidth="1"/>
    <col min="49" max="49" width="9.7109375" bestFit="1" customWidth="1"/>
    <col min="50" max="50" width="12.140625" bestFit="1" customWidth="1"/>
    <col min="51" max="51" width="12" bestFit="1" customWidth="1"/>
    <col min="52" max="52" width="13.28515625" bestFit="1" customWidth="1"/>
    <col min="53" max="53" width="11.7109375" bestFit="1" customWidth="1"/>
    <col min="54" max="54" width="7.5703125" bestFit="1" customWidth="1"/>
  </cols>
  <sheetData>
    <row r="1" spans="1:56" x14ac:dyDescent="0.25">
      <c r="A1" t="s">
        <v>321</v>
      </c>
      <c r="B1" t="s">
        <v>322</v>
      </c>
      <c r="C1" t="s">
        <v>323</v>
      </c>
      <c r="D1" t="s">
        <v>324</v>
      </c>
      <c r="E1" t="s">
        <v>325</v>
      </c>
      <c r="F1" t="s">
        <v>326</v>
      </c>
      <c r="G1" t="s">
        <v>327</v>
      </c>
      <c r="H1" t="s">
        <v>328</v>
      </c>
      <c r="I1" t="s">
        <v>329</v>
      </c>
      <c r="J1" s="25" t="s">
        <v>330</v>
      </c>
      <c r="K1" t="s">
        <v>331</v>
      </c>
      <c r="L1" t="s">
        <v>332</v>
      </c>
      <c r="M1" t="s">
        <v>333</v>
      </c>
      <c r="N1" t="s">
        <v>334</v>
      </c>
      <c r="O1" t="s">
        <v>335</v>
      </c>
      <c r="P1" t="s">
        <v>336</v>
      </c>
      <c r="Q1" t="s">
        <v>337</v>
      </c>
      <c r="R1" t="s">
        <v>338</v>
      </c>
      <c r="S1" t="s">
        <v>339</v>
      </c>
      <c r="T1" t="s">
        <v>340</v>
      </c>
      <c r="U1" t="s">
        <v>341</v>
      </c>
      <c r="V1" t="s">
        <v>342</v>
      </c>
      <c r="W1" t="s">
        <v>343</v>
      </c>
      <c r="X1" t="s">
        <v>344</v>
      </c>
      <c r="Y1" t="s">
        <v>345</v>
      </c>
      <c r="Z1" t="s">
        <v>346</v>
      </c>
      <c r="AA1" t="s">
        <v>347</v>
      </c>
      <c r="AB1" t="s">
        <v>348</v>
      </c>
      <c r="AC1" t="s">
        <v>349</v>
      </c>
      <c r="AD1" t="s">
        <v>350</v>
      </c>
      <c r="AE1" t="s">
        <v>351</v>
      </c>
      <c r="AF1" t="s">
        <v>352</v>
      </c>
      <c r="AG1" s="25" t="s">
        <v>353</v>
      </c>
      <c r="AH1" t="s">
        <v>354</v>
      </c>
      <c r="AI1" t="s">
        <v>355</v>
      </c>
      <c r="AJ1" t="s">
        <v>356</v>
      </c>
      <c r="AK1" t="s">
        <v>59</v>
      </c>
      <c r="AL1" t="s">
        <v>357</v>
      </c>
      <c r="AM1" t="s">
        <v>358</v>
      </c>
      <c r="AN1" t="s">
        <v>359</v>
      </c>
      <c r="AO1" t="s">
        <v>360</v>
      </c>
      <c r="AP1" t="s">
        <v>361</v>
      </c>
      <c r="AQ1" t="s">
        <v>362</v>
      </c>
      <c r="AR1" t="s">
        <v>363</v>
      </c>
      <c r="AS1" t="s">
        <v>364</v>
      </c>
      <c r="AT1" t="s">
        <v>365</v>
      </c>
      <c r="AU1" t="s">
        <v>366</v>
      </c>
      <c r="AV1" t="s">
        <v>367</v>
      </c>
      <c r="AW1" t="s">
        <v>368</v>
      </c>
      <c r="AX1" t="s">
        <v>369</v>
      </c>
      <c r="AY1" t="s">
        <v>370</v>
      </c>
      <c r="AZ1" t="s">
        <v>371</v>
      </c>
      <c r="BA1" t="s">
        <v>372</v>
      </c>
      <c r="BB1" t="s">
        <v>373</v>
      </c>
      <c r="BC1" t="s">
        <v>374</v>
      </c>
      <c r="BD1" t="s">
        <v>375</v>
      </c>
    </row>
    <row r="2" spans="1:56" x14ac:dyDescent="0.25">
      <c r="A2">
        <v>1</v>
      </c>
      <c r="B2" t="s">
        <v>376</v>
      </c>
      <c r="C2" t="s">
        <v>377</v>
      </c>
      <c r="D2" t="s">
        <v>378</v>
      </c>
      <c r="E2" t="s">
        <v>291</v>
      </c>
      <c r="F2" t="s">
        <v>379</v>
      </c>
      <c r="G2" t="s">
        <v>380</v>
      </c>
      <c r="H2" t="s">
        <v>381</v>
      </c>
      <c r="I2" t="s">
        <v>382</v>
      </c>
      <c r="J2" s="26">
        <v>37509</v>
      </c>
      <c r="K2" t="s">
        <v>383</v>
      </c>
      <c r="L2" t="s">
        <v>384</v>
      </c>
      <c r="M2" t="s">
        <v>385</v>
      </c>
      <c r="N2" t="s">
        <v>386</v>
      </c>
      <c r="O2">
        <v>0</v>
      </c>
      <c r="P2" t="s">
        <v>387</v>
      </c>
      <c r="Q2" t="s">
        <v>388</v>
      </c>
      <c r="R2" t="s">
        <v>389</v>
      </c>
      <c r="S2" t="s">
        <v>390</v>
      </c>
      <c r="T2">
        <v>62.417380000000001</v>
      </c>
      <c r="U2">
        <v>6.9546200000000002</v>
      </c>
      <c r="V2" t="s">
        <v>391</v>
      </c>
      <c r="W2">
        <v>6946554</v>
      </c>
      <c r="X2" t="s">
        <v>392</v>
      </c>
      <c r="Y2" t="s">
        <v>393</v>
      </c>
      <c r="Z2" t="s">
        <v>243</v>
      </c>
      <c r="AA2" t="s">
        <v>394</v>
      </c>
      <c r="AB2" t="s">
        <v>394</v>
      </c>
      <c r="AC2" t="s">
        <v>394</v>
      </c>
      <c r="AD2" t="s">
        <v>394</v>
      </c>
      <c r="AE2" t="s">
        <v>394</v>
      </c>
      <c r="AF2" t="s">
        <v>395</v>
      </c>
      <c r="AG2" s="26">
        <v>37599</v>
      </c>
      <c r="AH2" t="s">
        <v>396</v>
      </c>
      <c r="AI2" t="s">
        <v>243</v>
      </c>
      <c r="AJ2" t="s">
        <v>243</v>
      </c>
      <c r="AK2" t="s">
        <v>243</v>
      </c>
      <c r="AL2" t="s">
        <v>243</v>
      </c>
      <c r="AM2" t="s">
        <v>243</v>
      </c>
      <c r="AN2" t="s">
        <v>243</v>
      </c>
      <c r="AO2" t="s">
        <v>243</v>
      </c>
      <c r="AP2" t="s">
        <v>243</v>
      </c>
      <c r="AQ2" t="s">
        <v>243</v>
      </c>
      <c r="AR2" t="s">
        <v>243</v>
      </c>
      <c r="AS2" t="s">
        <v>243</v>
      </c>
      <c r="AT2" t="s">
        <v>243</v>
      </c>
      <c r="AU2" t="s">
        <v>243</v>
      </c>
      <c r="AV2" t="s">
        <v>243</v>
      </c>
      <c r="AW2" t="s">
        <v>243</v>
      </c>
      <c r="AX2" t="s">
        <v>243</v>
      </c>
      <c r="AY2">
        <v>0</v>
      </c>
      <c r="AZ2" t="s">
        <v>243</v>
      </c>
      <c r="BA2" t="s">
        <v>243</v>
      </c>
      <c r="BB2">
        <v>6</v>
      </c>
      <c r="BC2" t="s">
        <v>397</v>
      </c>
      <c r="BD2" t="s">
        <v>398</v>
      </c>
    </row>
    <row r="3" spans="1:56" x14ac:dyDescent="0.25">
      <c r="A3">
        <v>2</v>
      </c>
      <c r="B3" t="s">
        <v>376</v>
      </c>
      <c r="C3" t="s">
        <v>377</v>
      </c>
      <c r="D3" t="s">
        <v>378</v>
      </c>
      <c r="E3" t="s">
        <v>291</v>
      </c>
      <c r="F3" t="s">
        <v>379</v>
      </c>
      <c r="G3" t="s">
        <v>380</v>
      </c>
      <c r="H3" t="s">
        <v>381</v>
      </c>
      <c r="I3" t="s">
        <v>399</v>
      </c>
      <c r="J3" s="27">
        <v>39717</v>
      </c>
      <c r="K3" t="s">
        <v>400</v>
      </c>
      <c r="L3" t="s">
        <v>401</v>
      </c>
      <c r="M3" t="s">
        <v>402</v>
      </c>
      <c r="N3" t="s">
        <v>403</v>
      </c>
      <c r="O3">
        <v>0</v>
      </c>
      <c r="P3" t="s">
        <v>387</v>
      </c>
      <c r="Q3" t="s">
        <v>399</v>
      </c>
      <c r="R3" t="s">
        <v>389</v>
      </c>
      <c r="S3" t="s">
        <v>404</v>
      </c>
      <c r="T3">
        <v>59.243929999999999</v>
      </c>
      <c r="U3">
        <v>5.1903600000000001</v>
      </c>
      <c r="V3" t="s">
        <v>405</v>
      </c>
      <c r="W3">
        <v>6608438</v>
      </c>
      <c r="X3" t="s">
        <v>406</v>
      </c>
      <c r="Y3" t="s">
        <v>393</v>
      </c>
      <c r="Z3" t="s">
        <v>243</v>
      </c>
      <c r="AA3" t="s">
        <v>394</v>
      </c>
      <c r="AB3" t="s">
        <v>394</v>
      </c>
      <c r="AC3" t="s">
        <v>394</v>
      </c>
      <c r="AD3" t="s">
        <v>394</v>
      </c>
      <c r="AE3" t="s">
        <v>394</v>
      </c>
      <c r="AF3" t="s">
        <v>395</v>
      </c>
      <c r="AG3" s="26">
        <v>39717</v>
      </c>
      <c r="AH3" t="s">
        <v>407</v>
      </c>
      <c r="AI3" t="s">
        <v>243</v>
      </c>
      <c r="AJ3" t="s">
        <v>408</v>
      </c>
      <c r="AK3" t="s">
        <v>243</v>
      </c>
      <c r="AL3" t="s">
        <v>243</v>
      </c>
      <c r="AM3" t="s">
        <v>243</v>
      </c>
      <c r="AN3" t="s">
        <v>243</v>
      </c>
      <c r="AO3" t="s">
        <v>243</v>
      </c>
      <c r="AP3" t="s">
        <v>243</v>
      </c>
      <c r="AQ3" t="s">
        <v>243</v>
      </c>
      <c r="AR3" t="s">
        <v>243</v>
      </c>
      <c r="AS3" t="s">
        <v>243</v>
      </c>
      <c r="AT3" t="s">
        <v>243</v>
      </c>
      <c r="AU3" t="s">
        <v>243</v>
      </c>
      <c r="AV3" t="s">
        <v>243</v>
      </c>
      <c r="AW3" t="s">
        <v>243</v>
      </c>
      <c r="AX3" t="s">
        <v>243</v>
      </c>
      <c r="AY3">
        <v>0</v>
      </c>
      <c r="AZ3" t="s">
        <v>243</v>
      </c>
      <c r="BA3" t="s">
        <v>243</v>
      </c>
      <c r="BB3">
        <v>6</v>
      </c>
      <c r="BC3" t="s">
        <v>397</v>
      </c>
      <c r="BD3" t="s">
        <v>398</v>
      </c>
    </row>
    <row r="4" spans="1:56" x14ac:dyDescent="0.25">
      <c r="A4">
        <v>3</v>
      </c>
      <c r="B4" t="s">
        <v>376</v>
      </c>
      <c r="C4" t="s">
        <v>377</v>
      </c>
      <c r="D4" t="s">
        <v>378</v>
      </c>
      <c r="E4" t="s">
        <v>291</v>
      </c>
      <c r="F4" t="s">
        <v>379</v>
      </c>
      <c r="G4" t="s">
        <v>380</v>
      </c>
      <c r="H4" t="s">
        <v>381</v>
      </c>
      <c r="I4" t="s">
        <v>409</v>
      </c>
      <c r="J4" s="27">
        <v>40467</v>
      </c>
      <c r="K4" t="s">
        <v>410</v>
      </c>
      <c r="L4" t="s">
        <v>401</v>
      </c>
      <c r="M4" t="s">
        <v>411</v>
      </c>
      <c r="N4" t="s">
        <v>412</v>
      </c>
      <c r="O4">
        <v>0</v>
      </c>
      <c r="P4" t="s">
        <v>387</v>
      </c>
      <c r="Q4" t="s">
        <v>409</v>
      </c>
      <c r="R4" t="s">
        <v>389</v>
      </c>
      <c r="S4" t="s">
        <v>413</v>
      </c>
      <c r="T4">
        <v>59.730820000000001</v>
      </c>
      <c r="U4">
        <v>5.3671600000000002</v>
      </c>
      <c r="V4" t="s">
        <v>414</v>
      </c>
      <c r="W4">
        <v>6660807</v>
      </c>
      <c r="X4" t="s">
        <v>415</v>
      </c>
      <c r="Y4" t="s">
        <v>393</v>
      </c>
      <c r="Z4" t="s">
        <v>243</v>
      </c>
      <c r="AA4" t="s">
        <v>394</v>
      </c>
      <c r="AB4" t="s">
        <v>394</v>
      </c>
      <c r="AC4" t="s">
        <v>394</v>
      </c>
      <c r="AD4" t="s">
        <v>394</v>
      </c>
      <c r="AE4" t="s">
        <v>394</v>
      </c>
      <c r="AF4" t="s">
        <v>395</v>
      </c>
      <c r="AG4" s="27">
        <v>40467</v>
      </c>
      <c r="AH4" t="s">
        <v>416</v>
      </c>
      <c r="AI4" t="s">
        <v>243</v>
      </c>
      <c r="AJ4" t="s">
        <v>243</v>
      </c>
      <c r="AK4" t="s">
        <v>243</v>
      </c>
      <c r="AL4" t="s">
        <v>243</v>
      </c>
      <c r="AM4" t="s">
        <v>243</v>
      </c>
      <c r="AN4" t="s">
        <v>417</v>
      </c>
      <c r="AO4" t="s">
        <v>243</v>
      </c>
      <c r="AP4" t="s">
        <v>243</v>
      </c>
      <c r="AQ4" t="s">
        <v>243</v>
      </c>
      <c r="AR4" t="s">
        <v>243</v>
      </c>
      <c r="AS4" t="s">
        <v>243</v>
      </c>
      <c r="AT4" t="s">
        <v>243</v>
      </c>
      <c r="AU4" t="s">
        <v>243</v>
      </c>
      <c r="AV4" t="s">
        <v>243</v>
      </c>
      <c r="AW4" t="s">
        <v>243</v>
      </c>
      <c r="AX4" t="s">
        <v>243</v>
      </c>
      <c r="AY4">
        <v>0</v>
      </c>
      <c r="AZ4" t="s">
        <v>243</v>
      </c>
      <c r="BA4" t="s">
        <v>243</v>
      </c>
      <c r="BB4">
        <v>6</v>
      </c>
      <c r="BC4" t="s">
        <v>397</v>
      </c>
      <c r="BD4" t="s">
        <v>398</v>
      </c>
    </row>
    <row r="5" spans="1:56" x14ac:dyDescent="0.25">
      <c r="A5">
        <v>4</v>
      </c>
      <c r="B5" t="s">
        <v>376</v>
      </c>
      <c r="C5" t="s">
        <v>377</v>
      </c>
      <c r="D5" t="s">
        <v>378</v>
      </c>
      <c r="E5" t="s">
        <v>291</v>
      </c>
      <c r="F5" t="s">
        <v>379</v>
      </c>
      <c r="G5" t="s">
        <v>380</v>
      </c>
      <c r="H5" t="s">
        <v>381</v>
      </c>
      <c r="I5" t="s">
        <v>418</v>
      </c>
      <c r="J5" s="27">
        <v>39002</v>
      </c>
      <c r="K5" t="s">
        <v>419</v>
      </c>
      <c r="L5" t="s">
        <v>420</v>
      </c>
      <c r="M5" t="s">
        <v>421</v>
      </c>
      <c r="N5" t="s">
        <v>422</v>
      </c>
      <c r="O5">
        <v>0</v>
      </c>
      <c r="P5" t="s">
        <v>387</v>
      </c>
      <c r="Q5" t="s">
        <v>418</v>
      </c>
      <c r="R5" t="s">
        <v>389</v>
      </c>
      <c r="S5" t="s">
        <v>423</v>
      </c>
      <c r="T5">
        <v>61.176589999999997</v>
      </c>
      <c r="U5">
        <v>4.6933999999999996</v>
      </c>
      <c r="V5" t="s">
        <v>424</v>
      </c>
      <c r="W5">
        <v>6826185</v>
      </c>
      <c r="X5" t="s">
        <v>425</v>
      </c>
      <c r="Y5" t="s">
        <v>393</v>
      </c>
      <c r="Z5" t="s">
        <v>243</v>
      </c>
      <c r="AA5" t="s">
        <v>394</v>
      </c>
      <c r="AB5" t="s">
        <v>394</v>
      </c>
      <c r="AC5" t="s">
        <v>394</v>
      </c>
      <c r="AD5" t="s">
        <v>394</v>
      </c>
      <c r="AE5" t="s">
        <v>394</v>
      </c>
      <c r="AF5" t="s">
        <v>395</v>
      </c>
      <c r="AG5" s="27">
        <v>39002</v>
      </c>
      <c r="AH5" t="s">
        <v>426</v>
      </c>
      <c r="AI5" t="s">
        <v>243</v>
      </c>
      <c r="AJ5" t="s">
        <v>427</v>
      </c>
      <c r="AK5" t="s">
        <v>243</v>
      </c>
      <c r="AL5" t="s">
        <v>243</v>
      </c>
      <c r="AM5" t="s">
        <v>243</v>
      </c>
      <c r="AN5" t="s">
        <v>428</v>
      </c>
      <c r="AO5" t="s">
        <v>243</v>
      </c>
      <c r="AP5" t="s">
        <v>243</v>
      </c>
      <c r="AQ5" t="s">
        <v>243</v>
      </c>
      <c r="AR5" t="s">
        <v>243</v>
      </c>
      <c r="AS5" t="s">
        <v>243</v>
      </c>
      <c r="AT5" t="s">
        <v>243</v>
      </c>
      <c r="AU5" t="s">
        <v>243</v>
      </c>
      <c r="AV5" t="s">
        <v>243</v>
      </c>
      <c r="AW5" t="s">
        <v>243</v>
      </c>
      <c r="AX5" t="s">
        <v>243</v>
      </c>
      <c r="AY5">
        <v>0</v>
      </c>
      <c r="AZ5" t="s">
        <v>243</v>
      </c>
      <c r="BA5" t="s">
        <v>243</v>
      </c>
      <c r="BB5">
        <v>6</v>
      </c>
      <c r="BC5" t="s">
        <v>397</v>
      </c>
      <c r="BD5" t="s">
        <v>398</v>
      </c>
    </row>
    <row r="6" spans="1:56" x14ac:dyDescent="0.25">
      <c r="A6">
        <v>5</v>
      </c>
      <c r="B6" t="s">
        <v>376</v>
      </c>
      <c r="C6" t="s">
        <v>377</v>
      </c>
      <c r="D6" t="s">
        <v>378</v>
      </c>
      <c r="E6" t="s">
        <v>291</v>
      </c>
      <c r="F6" t="s">
        <v>379</v>
      </c>
      <c r="G6" t="s">
        <v>380</v>
      </c>
      <c r="H6" t="s">
        <v>381</v>
      </c>
      <c r="I6" t="s">
        <v>382</v>
      </c>
      <c r="J6" s="27">
        <v>41543</v>
      </c>
      <c r="K6" t="s">
        <v>429</v>
      </c>
      <c r="L6" t="s">
        <v>430</v>
      </c>
      <c r="M6" t="s">
        <v>431</v>
      </c>
      <c r="N6" t="s">
        <v>412</v>
      </c>
      <c r="O6">
        <v>0</v>
      </c>
      <c r="P6" t="s">
        <v>387</v>
      </c>
      <c r="Q6" t="s">
        <v>382</v>
      </c>
      <c r="R6" t="s">
        <v>389</v>
      </c>
      <c r="S6" t="s">
        <v>432</v>
      </c>
      <c r="T6">
        <v>60.695599999999999</v>
      </c>
      <c r="U6">
        <v>5.1021000000000001</v>
      </c>
      <c r="V6" t="s">
        <v>433</v>
      </c>
      <c r="W6">
        <v>6769635</v>
      </c>
      <c r="X6" t="s">
        <v>434</v>
      </c>
      <c r="Y6" t="s">
        <v>393</v>
      </c>
      <c r="Z6" t="s">
        <v>243</v>
      </c>
      <c r="AA6" t="s">
        <v>394</v>
      </c>
      <c r="AB6" t="s">
        <v>394</v>
      </c>
      <c r="AC6" t="s">
        <v>394</v>
      </c>
      <c r="AD6" t="s">
        <v>394</v>
      </c>
      <c r="AE6" t="s">
        <v>394</v>
      </c>
      <c r="AF6" t="s">
        <v>435</v>
      </c>
      <c r="AH6" t="s">
        <v>436</v>
      </c>
      <c r="AI6" t="s">
        <v>243</v>
      </c>
      <c r="AJ6" t="s">
        <v>243</v>
      </c>
      <c r="AK6" t="s">
        <v>243</v>
      </c>
      <c r="AL6" t="s">
        <v>243</v>
      </c>
      <c r="AM6" t="s">
        <v>243</v>
      </c>
      <c r="AN6" t="s">
        <v>243</v>
      </c>
      <c r="AO6" t="s">
        <v>243</v>
      </c>
      <c r="AP6" t="s">
        <v>243</v>
      </c>
      <c r="AQ6" t="s">
        <v>243</v>
      </c>
      <c r="AR6" t="s">
        <v>243</v>
      </c>
      <c r="AS6" t="s">
        <v>243</v>
      </c>
      <c r="AT6" t="s">
        <v>243</v>
      </c>
      <c r="AU6" t="s">
        <v>243</v>
      </c>
      <c r="AV6" t="s">
        <v>243</v>
      </c>
      <c r="AW6" t="s">
        <v>243</v>
      </c>
      <c r="AX6" t="s">
        <v>243</v>
      </c>
      <c r="AY6">
        <v>0</v>
      </c>
      <c r="AZ6" t="s">
        <v>243</v>
      </c>
      <c r="BA6" t="s">
        <v>243</v>
      </c>
      <c r="BB6">
        <v>6</v>
      </c>
      <c r="BC6" t="s">
        <v>397</v>
      </c>
      <c r="BD6" t="s">
        <v>398</v>
      </c>
    </row>
    <row r="7" spans="1:56" x14ac:dyDescent="0.25">
      <c r="A7">
        <v>6</v>
      </c>
      <c r="B7" t="s">
        <v>376</v>
      </c>
      <c r="C7" t="s">
        <v>377</v>
      </c>
      <c r="D7" t="s">
        <v>378</v>
      </c>
      <c r="E7" t="s">
        <v>291</v>
      </c>
      <c r="F7" t="s">
        <v>379</v>
      </c>
      <c r="G7" t="s">
        <v>380</v>
      </c>
      <c r="H7" t="s">
        <v>381</v>
      </c>
      <c r="I7" t="s">
        <v>437</v>
      </c>
      <c r="J7" s="27">
        <v>39723</v>
      </c>
      <c r="K7" t="s">
        <v>438</v>
      </c>
      <c r="L7" t="s">
        <v>420</v>
      </c>
      <c r="M7" t="s">
        <v>439</v>
      </c>
      <c r="N7" t="s">
        <v>412</v>
      </c>
      <c r="O7">
        <v>0</v>
      </c>
      <c r="P7" t="s">
        <v>387</v>
      </c>
      <c r="Q7" t="s">
        <v>437</v>
      </c>
      <c r="R7" t="s">
        <v>389</v>
      </c>
      <c r="S7" t="s">
        <v>440</v>
      </c>
      <c r="T7">
        <v>60.911650000000002</v>
      </c>
      <c r="U7">
        <v>5.5169600000000001</v>
      </c>
      <c r="V7" t="s">
        <v>441</v>
      </c>
      <c r="W7">
        <v>6790176</v>
      </c>
      <c r="X7" t="s">
        <v>442</v>
      </c>
      <c r="Y7" t="s">
        <v>393</v>
      </c>
      <c r="Z7" t="s">
        <v>243</v>
      </c>
      <c r="AA7" t="s">
        <v>394</v>
      </c>
      <c r="AB7" t="s">
        <v>394</v>
      </c>
      <c r="AC7" t="s">
        <v>394</v>
      </c>
      <c r="AD7" t="s">
        <v>394</v>
      </c>
      <c r="AE7" t="s">
        <v>394</v>
      </c>
      <c r="AF7" t="s">
        <v>395</v>
      </c>
      <c r="AG7" s="27">
        <v>39723</v>
      </c>
      <c r="AH7" t="s">
        <v>443</v>
      </c>
      <c r="AI7" t="s">
        <v>243</v>
      </c>
      <c r="AJ7" t="s">
        <v>243</v>
      </c>
      <c r="AK7" t="s">
        <v>243</v>
      </c>
      <c r="AL7" t="s">
        <v>243</v>
      </c>
      <c r="AM7" t="s">
        <v>243</v>
      </c>
      <c r="AN7" t="s">
        <v>444</v>
      </c>
      <c r="AO7" t="s">
        <v>243</v>
      </c>
      <c r="AP7" t="s">
        <v>243</v>
      </c>
      <c r="AQ7" t="s">
        <v>243</v>
      </c>
      <c r="AR7" t="s">
        <v>243</v>
      </c>
      <c r="AS7" t="s">
        <v>243</v>
      </c>
      <c r="AT7" t="s">
        <v>243</v>
      </c>
      <c r="AU7" t="s">
        <v>243</v>
      </c>
      <c r="AV7" t="s">
        <v>243</v>
      </c>
      <c r="AW7" t="s">
        <v>243</v>
      </c>
      <c r="AX7" t="s">
        <v>243</v>
      </c>
      <c r="AY7">
        <v>0</v>
      </c>
      <c r="AZ7" t="s">
        <v>243</v>
      </c>
      <c r="BA7" t="s">
        <v>243</v>
      </c>
      <c r="BB7">
        <v>6</v>
      </c>
      <c r="BC7" t="s">
        <v>397</v>
      </c>
      <c r="BD7" t="s">
        <v>398</v>
      </c>
    </row>
    <row r="8" spans="1:56" x14ac:dyDescent="0.25">
      <c r="A8">
        <v>7</v>
      </c>
      <c r="B8" t="s">
        <v>376</v>
      </c>
      <c r="C8" t="s">
        <v>377</v>
      </c>
      <c r="D8" t="s">
        <v>378</v>
      </c>
      <c r="E8" t="s">
        <v>291</v>
      </c>
      <c r="F8" t="s">
        <v>379</v>
      </c>
      <c r="G8" t="s">
        <v>380</v>
      </c>
      <c r="H8" t="s">
        <v>381</v>
      </c>
      <c r="I8" t="s">
        <v>437</v>
      </c>
      <c r="J8" s="27">
        <v>39723</v>
      </c>
      <c r="K8" t="s">
        <v>445</v>
      </c>
      <c r="L8" t="s">
        <v>420</v>
      </c>
      <c r="M8" t="s">
        <v>439</v>
      </c>
      <c r="N8" t="s">
        <v>412</v>
      </c>
      <c r="O8">
        <v>0</v>
      </c>
      <c r="P8" t="s">
        <v>387</v>
      </c>
      <c r="Q8" t="s">
        <v>437</v>
      </c>
      <c r="R8" t="s">
        <v>389</v>
      </c>
      <c r="S8" t="s">
        <v>446</v>
      </c>
      <c r="T8">
        <v>60.928890000000003</v>
      </c>
      <c r="U8">
        <v>5.5582799999999999</v>
      </c>
      <c r="V8" t="s">
        <v>447</v>
      </c>
      <c r="W8">
        <v>6791759</v>
      </c>
      <c r="X8" t="s">
        <v>448</v>
      </c>
      <c r="Y8" t="s">
        <v>393</v>
      </c>
      <c r="Z8" t="s">
        <v>243</v>
      </c>
      <c r="AA8" t="s">
        <v>394</v>
      </c>
      <c r="AB8" t="s">
        <v>394</v>
      </c>
      <c r="AC8" t="s">
        <v>394</v>
      </c>
      <c r="AD8" t="s">
        <v>394</v>
      </c>
      <c r="AE8" t="s">
        <v>394</v>
      </c>
      <c r="AF8" t="s">
        <v>395</v>
      </c>
      <c r="AG8" s="27">
        <v>39723</v>
      </c>
      <c r="AH8" t="s">
        <v>449</v>
      </c>
      <c r="AI8" t="s">
        <v>243</v>
      </c>
      <c r="AJ8" t="s">
        <v>243</v>
      </c>
      <c r="AK8" t="s">
        <v>243</v>
      </c>
      <c r="AL8" t="s">
        <v>243</v>
      </c>
      <c r="AM8" t="s">
        <v>243</v>
      </c>
      <c r="AN8" t="s">
        <v>450</v>
      </c>
      <c r="AO8" t="s">
        <v>243</v>
      </c>
      <c r="AP8" t="s">
        <v>243</v>
      </c>
      <c r="AQ8" t="s">
        <v>243</v>
      </c>
      <c r="AR8" t="s">
        <v>243</v>
      </c>
      <c r="AS8" t="s">
        <v>243</v>
      </c>
      <c r="AT8" t="s">
        <v>243</v>
      </c>
      <c r="AU8" t="s">
        <v>243</v>
      </c>
      <c r="AV8" t="s">
        <v>243</v>
      </c>
      <c r="AW8" t="s">
        <v>243</v>
      </c>
      <c r="AX8" t="s">
        <v>243</v>
      </c>
      <c r="AY8">
        <v>0</v>
      </c>
      <c r="AZ8" t="s">
        <v>243</v>
      </c>
      <c r="BA8" t="s">
        <v>243</v>
      </c>
      <c r="BB8">
        <v>6</v>
      </c>
      <c r="BC8" t="s">
        <v>397</v>
      </c>
      <c r="BD8" t="s">
        <v>398</v>
      </c>
    </row>
    <row r="9" spans="1:56" x14ac:dyDescent="0.25">
      <c r="A9">
        <v>8</v>
      </c>
      <c r="B9" t="s">
        <v>376</v>
      </c>
      <c r="C9" t="s">
        <v>377</v>
      </c>
      <c r="D9" t="s">
        <v>378</v>
      </c>
      <c r="E9" t="s">
        <v>291</v>
      </c>
      <c r="F9" t="s">
        <v>379</v>
      </c>
      <c r="G9" t="s">
        <v>380</v>
      </c>
      <c r="H9" t="s">
        <v>381</v>
      </c>
      <c r="I9" t="s">
        <v>382</v>
      </c>
      <c r="J9" s="27">
        <v>34964</v>
      </c>
      <c r="K9" t="s">
        <v>451</v>
      </c>
      <c r="L9" t="s">
        <v>384</v>
      </c>
      <c r="M9" t="s">
        <v>452</v>
      </c>
      <c r="N9" t="s">
        <v>386</v>
      </c>
      <c r="O9">
        <v>0</v>
      </c>
      <c r="P9" t="s">
        <v>387</v>
      </c>
      <c r="Q9" t="s">
        <v>382</v>
      </c>
      <c r="R9" t="s">
        <v>389</v>
      </c>
      <c r="S9" t="s">
        <v>453</v>
      </c>
      <c r="T9">
        <v>63.283969999999997</v>
      </c>
      <c r="U9">
        <v>8.4427800000000008</v>
      </c>
      <c r="V9" t="s">
        <v>454</v>
      </c>
      <c r="W9">
        <v>7034045</v>
      </c>
      <c r="X9" t="s">
        <v>455</v>
      </c>
      <c r="Y9" t="s">
        <v>393</v>
      </c>
      <c r="Z9" t="s">
        <v>243</v>
      </c>
      <c r="AA9" t="s">
        <v>394</v>
      </c>
      <c r="AB9" t="s">
        <v>394</v>
      </c>
      <c r="AC9" t="s">
        <v>394</v>
      </c>
      <c r="AD9" t="s">
        <v>394</v>
      </c>
      <c r="AE9" t="s">
        <v>394</v>
      </c>
      <c r="AF9" t="s">
        <v>395</v>
      </c>
      <c r="AG9" s="27">
        <v>34964</v>
      </c>
      <c r="AH9" t="s">
        <v>456</v>
      </c>
      <c r="AI9" t="s">
        <v>243</v>
      </c>
      <c r="AJ9" t="s">
        <v>243</v>
      </c>
      <c r="AK9" t="s">
        <v>243</v>
      </c>
      <c r="AL9" t="s">
        <v>243</v>
      </c>
      <c r="AM9" t="s">
        <v>243</v>
      </c>
      <c r="AN9" t="s">
        <v>243</v>
      </c>
      <c r="AO9" t="s">
        <v>243</v>
      </c>
      <c r="AP9" t="s">
        <v>243</v>
      </c>
      <c r="AQ9" t="s">
        <v>243</v>
      </c>
      <c r="AR9" t="s">
        <v>243</v>
      </c>
      <c r="AS9" t="s">
        <v>243</v>
      </c>
      <c r="AT9" t="s">
        <v>243</v>
      </c>
      <c r="AU9" t="s">
        <v>243</v>
      </c>
      <c r="AV9" t="s">
        <v>243</v>
      </c>
      <c r="AW9" t="s">
        <v>243</v>
      </c>
      <c r="AX9" t="s">
        <v>243</v>
      </c>
      <c r="AY9">
        <v>0</v>
      </c>
      <c r="AZ9" t="s">
        <v>243</v>
      </c>
      <c r="BA9" t="s">
        <v>243</v>
      </c>
      <c r="BB9">
        <v>6</v>
      </c>
      <c r="BC9" t="s">
        <v>397</v>
      </c>
      <c r="BD9" t="s">
        <v>398</v>
      </c>
    </row>
    <row r="10" spans="1:56" x14ac:dyDescent="0.25">
      <c r="A10">
        <v>9</v>
      </c>
      <c r="B10" t="s">
        <v>376</v>
      </c>
      <c r="C10" t="s">
        <v>377</v>
      </c>
      <c r="D10" t="s">
        <v>378</v>
      </c>
      <c r="E10" t="s">
        <v>291</v>
      </c>
      <c r="F10" t="s">
        <v>379</v>
      </c>
      <c r="G10" t="s">
        <v>380</v>
      </c>
      <c r="H10" t="s">
        <v>381</v>
      </c>
      <c r="I10" t="s">
        <v>457</v>
      </c>
      <c r="J10" s="27">
        <v>41174</v>
      </c>
      <c r="K10" t="s">
        <v>458</v>
      </c>
      <c r="L10" t="s">
        <v>401</v>
      </c>
      <c r="M10" t="s">
        <v>411</v>
      </c>
      <c r="N10" t="s">
        <v>412</v>
      </c>
      <c r="O10">
        <v>0</v>
      </c>
      <c r="P10" t="s">
        <v>387</v>
      </c>
      <c r="Q10" t="s">
        <v>457</v>
      </c>
      <c r="R10" t="s">
        <v>389</v>
      </c>
      <c r="S10" t="s">
        <v>459</v>
      </c>
      <c r="T10">
        <v>59.89573</v>
      </c>
      <c r="U10">
        <v>5.0875199999999996</v>
      </c>
      <c r="V10" t="s">
        <v>460</v>
      </c>
      <c r="W10">
        <v>6681357</v>
      </c>
      <c r="X10" t="s">
        <v>461</v>
      </c>
      <c r="Y10" t="s">
        <v>393</v>
      </c>
      <c r="Z10" t="s">
        <v>243</v>
      </c>
      <c r="AA10" t="s">
        <v>394</v>
      </c>
      <c r="AB10" t="s">
        <v>394</v>
      </c>
      <c r="AC10" t="s">
        <v>394</v>
      </c>
      <c r="AD10" t="s">
        <v>394</v>
      </c>
      <c r="AE10" t="s">
        <v>394</v>
      </c>
      <c r="AF10" t="s">
        <v>435</v>
      </c>
      <c r="AG10" s="27">
        <v>41174</v>
      </c>
      <c r="AH10" t="s">
        <v>462</v>
      </c>
      <c r="AI10" t="s">
        <v>243</v>
      </c>
      <c r="AJ10" t="s">
        <v>463</v>
      </c>
      <c r="AK10" t="s">
        <v>243</v>
      </c>
      <c r="AL10" t="s">
        <v>243</v>
      </c>
      <c r="AM10" t="s">
        <v>243</v>
      </c>
      <c r="AN10" t="s">
        <v>464</v>
      </c>
      <c r="AO10" t="s">
        <v>243</v>
      </c>
      <c r="AP10" t="s">
        <v>243</v>
      </c>
      <c r="AQ10" t="s">
        <v>243</v>
      </c>
      <c r="AR10" t="s">
        <v>243</v>
      </c>
      <c r="AS10" t="s">
        <v>243</v>
      </c>
      <c r="AT10" t="s">
        <v>243</v>
      </c>
      <c r="AU10" t="s">
        <v>243</v>
      </c>
      <c r="AV10" t="s">
        <v>243</v>
      </c>
      <c r="AW10" t="s">
        <v>243</v>
      </c>
      <c r="AX10" t="s">
        <v>243</v>
      </c>
      <c r="AY10">
        <v>0</v>
      </c>
      <c r="AZ10" t="s">
        <v>243</v>
      </c>
      <c r="BA10" t="s">
        <v>243</v>
      </c>
      <c r="BB10">
        <v>6</v>
      </c>
      <c r="BC10" t="s">
        <v>397</v>
      </c>
      <c r="BD10" t="s">
        <v>398</v>
      </c>
    </row>
    <row r="11" spans="1:56" x14ac:dyDescent="0.25">
      <c r="A11">
        <v>10</v>
      </c>
      <c r="B11" t="s">
        <v>376</v>
      </c>
      <c r="C11" t="s">
        <v>377</v>
      </c>
      <c r="D11" t="s">
        <v>378</v>
      </c>
      <c r="E11" t="s">
        <v>291</v>
      </c>
      <c r="F11" t="s">
        <v>379</v>
      </c>
      <c r="G11" t="s">
        <v>380</v>
      </c>
      <c r="H11" t="s">
        <v>381</v>
      </c>
      <c r="I11" t="s">
        <v>465</v>
      </c>
      <c r="J11" s="27">
        <v>40088</v>
      </c>
      <c r="K11" t="s">
        <v>466</v>
      </c>
      <c r="L11" t="s">
        <v>401</v>
      </c>
      <c r="M11" t="s">
        <v>411</v>
      </c>
      <c r="N11" t="s">
        <v>412</v>
      </c>
      <c r="O11">
        <v>0</v>
      </c>
      <c r="P11" t="s">
        <v>387</v>
      </c>
      <c r="Q11" t="s">
        <v>382</v>
      </c>
      <c r="R11" t="s">
        <v>389</v>
      </c>
      <c r="S11" t="s">
        <v>467</v>
      </c>
      <c r="T11">
        <v>59.728949999999998</v>
      </c>
      <c r="U11">
        <v>5.3660100000000002</v>
      </c>
      <c r="V11" t="s">
        <v>468</v>
      </c>
      <c r="W11">
        <v>6660610</v>
      </c>
      <c r="X11" t="s">
        <v>469</v>
      </c>
      <c r="Y11" t="s">
        <v>393</v>
      </c>
      <c r="Z11" t="s">
        <v>243</v>
      </c>
      <c r="AA11" t="s">
        <v>394</v>
      </c>
      <c r="AB11" t="s">
        <v>394</v>
      </c>
      <c r="AC11" t="s">
        <v>394</v>
      </c>
      <c r="AD11" t="s">
        <v>394</v>
      </c>
      <c r="AE11" t="s">
        <v>394</v>
      </c>
      <c r="AF11" t="s">
        <v>395</v>
      </c>
      <c r="AH11" t="s">
        <v>470</v>
      </c>
      <c r="AI11" t="s">
        <v>243</v>
      </c>
      <c r="AJ11" t="s">
        <v>243</v>
      </c>
      <c r="AK11" t="s">
        <v>243</v>
      </c>
      <c r="AL11" t="s">
        <v>243</v>
      </c>
      <c r="AM11" t="s">
        <v>243</v>
      </c>
      <c r="AN11" t="s">
        <v>243</v>
      </c>
      <c r="AO11" t="s">
        <v>243</v>
      </c>
      <c r="AP11" t="s">
        <v>243</v>
      </c>
      <c r="AQ11" t="s">
        <v>243</v>
      </c>
      <c r="AR11" t="s">
        <v>243</v>
      </c>
      <c r="AS11" t="s">
        <v>243</v>
      </c>
      <c r="AT11" t="s">
        <v>243</v>
      </c>
      <c r="AU11" t="s">
        <v>243</v>
      </c>
      <c r="AV11" t="s">
        <v>243</v>
      </c>
      <c r="AW11" t="s">
        <v>243</v>
      </c>
      <c r="AX11" t="s">
        <v>243</v>
      </c>
      <c r="AY11">
        <v>0</v>
      </c>
      <c r="AZ11" t="s">
        <v>243</v>
      </c>
      <c r="BA11" t="s">
        <v>243</v>
      </c>
      <c r="BB11">
        <v>6</v>
      </c>
      <c r="BC11" t="s">
        <v>397</v>
      </c>
      <c r="BD11" t="s">
        <v>398</v>
      </c>
    </row>
    <row r="12" spans="1:56" x14ac:dyDescent="0.25">
      <c r="A12">
        <v>11</v>
      </c>
      <c r="B12" t="s">
        <v>376</v>
      </c>
      <c r="C12" t="s">
        <v>377</v>
      </c>
      <c r="D12" t="s">
        <v>378</v>
      </c>
      <c r="E12" t="s">
        <v>291</v>
      </c>
      <c r="F12" t="s">
        <v>379</v>
      </c>
      <c r="G12" t="s">
        <v>380</v>
      </c>
      <c r="H12" t="s">
        <v>381</v>
      </c>
      <c r="I12" t="s">
        <v>418</v>
      </c>
      <c r="J12" s="27">
        <v>39002</v>
      </c>
      <c r="K12" t="s">
        <v>471</v>
      </c>
      <c r="L12" t="s">
        <v>420</v>
      </c>
      <c r="M12" t="s">
        <v>421</v>
      </c>
      <c r="N12" t="s">
        <v>422</v>
      </c>
      <c r="O12">
        <v>0</v>
      </c>
      <c r="P12" t="s">
        <v>387</v>
      </c>
      <c r="Q12" t="s">
        <v>418</v>
      </c>
      <c r="R12" t="s">
        <v>389</v>
      </c>
      <c r="S12" t="s">
        <v>472</v>
      </c>
      <c r="T12">
        <v>61.178289999999997</v>
      </c>
      <c r="U12">
        <v>4.6989400000000003</v>
      </c>
      <c r="V12" t="s">
        <v>473</v>
      </c>
      <c r="W12">
        <v>6826325</v>
      </c>
      <c r="X12" t="s">
        <v>474</v>
      </c>
      <c r="Y12" t="s">
        <v>393</v>
      </c>
      <c r="Z12" t="s">
        <v>243</v>
      </c>
      <c r="AA12" t="s">
        <v>394</v>
      </c>
      <c r="AB12" t="s">
        <v>394</v>
      </c>
      <c r="AC12" t="s">
        <v>394</v>
      </c>
      <c r="AD12" t="s">
        <v>394</v>
      </c>
      <c r="AE12" t="s">
        <v>394</v>
      </c>
      <c r="AF12" t="s">
        <v>395</v>
      </c>
      <c r="AG12" s="27">
        <v>39002</v>
      </c>
      <c r="AH12" t="s">
        <v>475</v>
      </c>
      <c r="AI12" t="s">
        <v>243</v>
      </c>
      <c r="AJ12" t="s">
        <v>243</v>
      </c>
      <c r="AK12" t="s">
        <v>243</v>
      </c>
      <c r="AL12" t="s">
        <v>243</v>
      </c>
      <c r="AM12" t="s">
        <v>243</v>
      </c>
      <c r="AN12" t="s">
        <v>476</v>
      </c>
      <c r="AO12" t="s">
        <v>243</v>
      </c>
      <c r="AP12" t="s">
        <v>243</v>
      </c>
      <c r="AQ12" t="s">
        <v>243</v>
      </c>
      <c r="AR12" t="s">
        <v>243</v>
      </c>
      <c r="AS12" t="s">
        <v>243</v>
      </c>
      <c r="AT12" t="s">
        <v>243</v>
      </c>
      <c r="AU12" t="s">
        <v>243</v>
      </c>
      <c r="AV12" t="s">
        <v>243</v>
      </c>
      <c r="AW12" t="s">
        <v>243</v>
      </c>
      <c r="AX12" t="s">
        <v>243</v>
      </c>
      <c r="AY12">
        <v>0</v>
      </c>
      <c r="AZ12" t="s">
        <v>243</v>
      </c>
      <c r="BA12" t="s">
        <v>243</v>
      </c>
      <c r="BB12">
        <v>6</v>
      </c>
      <c r="BC12" t="s">
        <v>397</v>
      </c>
      <c r="BD12" t="s">
        <v>398</v>
      </c>
    </row>
    <row r="13" spans="1:56" x14ac:dyDescent="0.25">
      <c r="A13">
        <v>12</v>
      </c>
      <c r="B13" t="s">
        <v>376</v>
      </c>
      <c r="C13" t="s">
        <v>377</v>
      </c>
      <c r="D13" t="s">
        <v>378</v>
      </c>
      <c r="E13" t="s">
        <v>291</v>
      </c>
      <c r="F13" t="s">
        <v>379</v>
      </c>
      <c r="G13" t="s">
        <v>380</v>
      </c>
      <c r="H13" t="s">
        <v>381</v>
      </c>
      <c r="I13" t="s">
        <v>437</v>
      </c>
      <c r="J13" s="27">
        <v>41535</v>
      </c>
      <c r="K13" t="s">
        <v>477</v>
      </c>
      <c r="L13" t="s">
        <v>401</v>
      </c>
      <c r="M13" t="s">
        <v>478</v>
      </c>
      <c r="N13" t="s">
        <v>412</v>
      </c>
      <c r="O13">
        <v>0</v>
      </c>
      <c r="P13" t="s">
        <v>387</v>
      </c>
      <c r="Q13" t="s">
        <v>437</v>
      </c>
      <c r="R13" t="s">
        <v>389</v>
      </c>
      <c r="S13" t="s">
        <v>479</v>
      </c>
      <c r="T13">
        <v>60.731999999999999</v>
      </c>
      <c r="U13">
        <v>4.8522999999999996</v>
      </c>
      <c r="V13" t="s">
        <v>480</v>
      </c>
      <c r="W13">
        <v>6775741</v>
      </c>
      <c r="X13" t="s">
        <v>481</v>
      </c>
      <c r="Y13" t="s">
        <v>393</v>
      </c>
      <c r="Z13" t="s">
        <v>243</v>
      </c>
      <c r="AA13" t="s">
        <v>394</v>
      </c>
      <c r="AB13" t="s">
        <v>394</v>
      </c>
      <c r="AC13" t="s">
        <v>394</v>
      </c>
      <c r="AD13" t="s">
        <v>394</v>
      </c>
      <c r="AE13" t="s">
        <v>394</v>
      </c>
      <c r="AF13" t="s">
        <v>482</v>
      </c>
      <c r="AG13" s="27">
        <v>41535</v>
      </c>
      <c r="AH13" t="s">
        <v>483</v>
      </c>
      <c r="AI13" t="s">
        <v>243</v>
      </c>
      <c r="AJ13" t="s">
        <v>243</v>
      </c>
      <c r="AK13" t="s">
        <v>243</v>
      </c>
      <c r="AL13" t="s">
        <v>243</v>
      </c>
      <c r="AM13" t="s">
        <v>243</v>
      </c>
      <c r="AN13" t="s">
        <v>484</v>
      </c>
      <c r="AO13" t="s">
        <v>243</v>
      </c>
      <c r="AP13" t="s">
        <v>243</v>
      </c>
      <c r="AQ13" t="s">
        <v>243</v>
      </c>
      <c r="AR13" t="s">
        <v>243</v>
      </c>
      <c r="AS13" t="s">
        <v>243</v>
      </c>
      <c r="AT13" t="s">
        <v>243</v>
      </c>
      <c r="AU13" t="s">
        <v>243</v>
      </c>
      <c r="AV13" t="s">
        <v>243</v>
      </c>
      <c r="AW13" t="s">
        <v>243</v>
      </c>
      <c r="AX13" t="s">
        <v>243</v>
      </c>
      <c r="AY13">
        <v>0</v>
      </c>
      <c r="AZ13" t="s">
        <v>243</v>
      </c>
      <c r="BA13" t="s">
        <v>243</v>
      </c>
      <c r="BB13">
        <v>6</v>
      </c>
      <c r="BC13" t="s">
        <v>397</v>
      </c>
      <c r="BD13" t="s">
        <v>398</v>
      </c>
    </row>
    <row r="14" spans="1:56" x14ac:dyDescent="0.25">
      <c r="A14">
        <v>13</v>
      </c>
      <c r="B14" t="s">
        <v>376</v>
      </c>
      <c r="C14" t="s">
        <v>377</v>
      </c>
      <c r="D14" t="s">
        <v>378</v>
      </c>
      <c r="E14" t="s">
        <v>291</v>
      </c>
      <c r="F14" t="s">
        <v>379</v>
      </c>
      <c r="G14" t="s">
        <v>380</v>
      </c>
      <c r="H14" t="s">
        <v>381</v>
      </c>
      <c r="I14" t="s">
        <v>485</v>
      </c>
      <c r="J14" s="27">
        <v>41546</v>
      </c>
      <c r="K14" t="s">
        <v>486</v>
      </c>
      <c r="L14" t="s">
        <v>430</v>
      </c>
      <c r="M14" t="s">
        <v>411</v>
      </c>
      <c r="N14" t="s">
        <v>412</v>
      </c>
      <c r="O14">
        <v>0</v>
      </c>
      <c r="P14" t="s">
        <v>387</v>
      </c>
      <c r="Q14" t="s">
        <v>382</v>
      </c>
      <c r="R14" t="s">
        <v>389</v>
      </c>
      <c r="S14" t="s">
        <v>487</v>
      </c>
      <c r="T14">
        <v>59.7194</v>
      </c>
      <c r="U14">
        <v>5.1764000000000001</v>
      </c>
      <c r="V14" t="s">
        <v>488</v>
      </c>
      <c r="W14">
        <v>6661122</v>
      </c>
      <c r="X14" t="s">
        <v>489</v>
      </c>
      <c r="Y14" t="s">
        <v>393</v>
      </c>
      <c r="Z14" t="s">
        <v>243</v>
      </c>
      <c r="AA14" t="s">
        <v>394</v>
      </c>
      <c r="AB14" t="s">
        <v>394</v>
      </c>
      <c r="AC14" t="s">
        <v>394</v>
      </c>
      <c r="AD14" t="s">
        <v>394</v>
      </c>
      <c r="AE14" t="s">
        <v>394</v>
      </c>
      <c r="AF14" t="s">
        <v>435</v>
      </c>
      <c r="AG14" s="27">
        <v>41546</v>
      </c>
      <c r="AH14" t="s">
        <v>490</v>
      </c>
      <c r="AI14" t="s">
        <v>243</v>
      </c>
      <c r="AJ14" t="s">
        <v>243</v>
      </c>
      <c r="AK14" t="s">
        <v>243</v>
      </c>
      <c r="AL14" t="s">
        <v>243</v>
      </c>
      <c r="AM14" t="s">
        <v>243</v>
      </c>
      <c r="AN14" t="s">
        <v>243</v>
      </c>
      <c r="AO14" t="s">
        <v>243</v>
      </c>
      <c r="AP14" t="s">
        <v>243</v>
      </c>
      <c r="AQ14" t="s">
        <v>243</v>
      </c>
      <c r="AR14" t="s">
        <v>243</v>
      </c>
      <c r="AS14" t="s">
        <v>243</v>
      </c>
      <c r="AT14" t="s">
        <v>243</v>
      </c>
      <c r="AU14" t="s">
        <v>243</v>
      </c>
      <c r="AV14" t="s">
        <v>243</v>
      </c>
      <c r="AW14" t="s">
        <v>243</v>
      </c>
      <c r="AX14" t="s">
        <v>243</v>
      </c>
      <c r="AY14">
        <v>0</v>
      </c>
      <c r="AZ14" t="s">
        <v>243</v>
      </c>
      <c r="BA14" t="s">
        <v>243</v>
      </c>
      <c r="BB14">
        <v>6</v>
      </c>
      <c r="BC14" t="s">
        <v>397</v>
      </c>
      <c r="BD14" t="s">
        <v>398</v>
      </c>
    </row>
    <row r="15" spans="1:56" x14ac:dyDescent="0.25">
      <c r="A15">
        <v>14</v>
      </c>
      <c r="B15" t="s">
        <v>376</v>
      </c>
      <c r="C15" t="s">
        <v>377</v>
      </c>
      <c r="D15" t="s">
        <v>378</v>
      </c>
      <c r="E15" t="s">
        <v>291</v>
      </c>
      <c r="F15" t="s">
        <v>379</v>
      </c>
      <c r="G15" t="s">
        <v>380</v>
      </c>
      <c r="H15" t="s">
        <v>381</v>
      </c>
      <c r="I15" t="s">
        <v>465</v>
      </c>
      <c r="J15" s="27">
        <v>39727</v>
      </c>
      <c r="K15" t="s">
        <v>491</v>
      </c>
      <c r="L15" t="s">
        <v>401</v>
      </c>
      <c r="M15" t="s">
        <v>492</v>
      </c>
      <c r="N15" t="s">
        <v>412</v>
      </c>
      <c r="O15">
        <v>0</v>
      </c>
      <c r="P15" t="s">
        <v>387</v>
      </c>
      <c r="Q15" t="s">
        <v>382</v>
      </c>
      <c r="R15" t="s">
        <v>389</v>
      </c>
      <c r="S15" t="s">
        <v>493</v>
      </c>
      <c r="T15">
        <v>60.07002</v>
      </c>
      <c r="U15">
        <v>5.0902000000000003</v>
      </c>
      <c r="V15" t="s">
        <v>494</v>
      </c>
      <c r="W15">
        <v>6700598</v>
      </c>
      <c r="X15" t="s">
        <v>495</v>
      </c>
      <c r="Y15" t="s">
        <v>393</v>
      </c>
      <c r="Z15" t="s">
        <v>243</v>
      </c>
      <c r="AA15" t="s">
        <v>394</v>
      </c>
      <c r="AB15" t="s">
        <v>394</v>
      </c>
      <c r="AC15" t="s">
        <v>394</v>
      </c>
      <c r="AD15" t="s">
        <v>394</v>
      </c>
      <c r="AE15" t="s">
        <v>394</v>
      </c>
      <c r="AF15" t="s">
        <v>395</v>
      </c>
      <c r="AH15" t="s">
        <v>496</v>
      </c>
      <c r="AI15" t="s">
        <v>243</v>
      </c>
      <c r="AJ15" t="s">
        <v>243</v>
      </c>
      <c r="AK15" t="s">
        <v>243</v>
      </c>
      <c r="AL15" t="s">
        <v>243</v>
      </c>
      <c r="AM15" t="s">
        <v>243</v>
      </c>
      <c r="AN15" t="s">
        <v>243</v>
      </c>
      <c r="AO15" t="s">
        <v>243</v>
      </c>
      <c r="AP15" t="s">
        <v>243</v>
      </c>
      <c r="AQ15" t="s">
        <v>243</v>
      </c>
      <c r="AR15" t="s">
        <v>243</v>
      </c>
      <c r="AS15" t="s">
        <v>243</v>
      </c>
      <c r="AT15" t="s">
        <v>243</v>
      </c>
      <c r="AU15" t="s">
        <v>243</v>
      </c>
      <c r="AV15" t="s">
        <v>243</v>
      </c>
      <c r="AW15" t="s">
        <v>243</v>
      </c>
      <c r="AX15" t="s">
        <v>243</v>
      </c>
      <c r="AY15">
        <v>0</v>
      </c>
      <c r="AZ15" t="s">
        <v>243</v>
      </c>
      <c r="BA15" t="s">
        <v>243</v>
      </c>
      <c r="BB15">
        <v>6</v>
      </c>
      <c r="BC15" t="s">
        <v>397</v>
      </c>
      <c r="BD15" t="s">
        <v>398</v>
      </c>
    </row>
    <row r="16" spans="1:56" x14ac:dyDescent="0.25">
      <c r="A16">
        <v>15</v>
      </c>
      <c r="B16" t="s">
        <v>376</v>
      </c>
      <c r="C16" t="s">
        <v>377</v>
      </c>
      <c r="D16" t="s">
        <v>378</v>
      </c>
      <c r="E16" t="s">
        <v>291</v>
      </c>
      <c r="F16" t="s">
        <v>379</v>
      </c>
      <c r="G16" t="s">
        <v>380</v>
      </c>
      <c r="H16" t="s">
        <v>381</v>
      </c>
      <c r="I16" t="s">
        <v>497</v>
      </c>
      <c r="J16" s="27">
        <v>34604</v>
      </c>
      <c r="K16" t="s">
        <v>498</v>
      </c>
      <c r="L16" t="s">
        <v>384</v>
      </c>
      <c r="M16" t="s">
        <v>499</v>
      </c>
      <c r="N16" t="s">
        <v>386</v>
      </c>
      <c r="O16">
        <v>0</v>
      </c>
      <c r="P16" t="s">
        <v>387</v>
      </c>
      <c r="Q16" t="s">
        <v>500</v>
      </c>
      <c r="R16" t="s">
        <v>389</v>
      </c>
      <c r="S16" t="s">
        <v>501</v>
      </c>
      <c r="T16">
        <v>62.321759999999998</v>
      </c>
      <c r="U16">
        <v>5.4936299999999996</v>
      </c>
      <c r="V16" t="s">
        <v>502</v>
      </c>
      <c r="W16">
        <v>6946243</v>
      </c>
      <c r="X16" t="s">
        <v>503</v>
      </c>
      <c r="Y16" t="s">
        <v>393</v>
      </c>
      <c r="Z16" t="s">
        <v>243</v>
      </c>
      <c r="AA16" t="s">
        <v>394</v>
      </c>
      <c r="AB16" t="s">
        <v>394</v>
      </c>
      <c r="AC16" t="s">
        <v>394</v>
      </c>
      <c r="AD16" t="s">
        <v>394</v>
      </c>
      <c r="AE16" t="s">
        <v>394</v>
      </c>
      <c r="AF16" t="s">
        <v>395</v>
      </c>
      <c r="AG16" s="27">
        <v>34820</v>
      </c>
      <c r="AH16" t="s">
        <v>504</v>
      </c>
      <c r="AI16" t="s">
        <v>243</v>
      </c>
      <c r="AJ16" t="s">
        <v>243</v>
      </c>
      <c r="AK16" t="s">
        <v>243</v>
      </c>
      <c r="AL16" t="s">
        <v>243</v>
      </c>
      <c r="AM16" t="s">
        <v>243</v>
      </c>
      <c r="AN16" t="s">
        <v>243</v>
      </c>
      <c r="AO16" t="s">
        <v>243</v>
      </c>
      <c r="AP16" t="s">
        <v>243</v>
      </c>
      <c r="AQ16" t="s">
        <v>243</v>
      </c>
      <c r="AR16" t="s">
        <v>243</v>
      </c>
      <c r="AS16" t="s">
        <v>243</v>
      </c>
      <c r="AT16" t="s">
        <v>243</v>
      </c>
      <c r="AU16" t="s">
        <v>243</v>
      </c>
      <c r="AV16" t="s">
        <v>243</v>
      </c>
      <c r="AW16" t="s">
        <v>243</v>
      </c>
      <c r="AX16" t="s">
        <v>243</v>
      </c>
      <c r="AY16">
        <v>0</v>
      </c>
      <c r="AZ16" t="s">
        <v>243</v>
      </c>
      <c r="BA16" t="s">
        <v>243</v>
      </c>
      <c r="BB16">
        <v>6</v>
      </c>
      <c r="BC16" t="s">
        <v>397</v>
      </c>
      <c r="BD16" t="s">
        <v>398</v>
      </c>
    </row>
    <row r="17" spans="1:56" x14ac:dyDescent="0.25">
      <c r="A17">
        <v>16</v>
      </c>
      <c r="B17" t="s">
        <v>376</v>
      </c>
      <c r="C17" t="s">
        <v>377</v>
      </c>
      <c r="D17" t="s">
        <v>378</v>
      </c>
      <c r="E17" t="s">
        <v>291</v>
      </c>
      <c r="F17" t="s">
        <v>379</v>
      </c>
      <c r="G17" t="s">
        <v>380</v>
      </c>
      <c r="H17" t="s">
        <v>381</v>
      </c>
      <c r="I17" t="s">
        <v>505</v>
      </c>
      <c r="J17" s="27">
        <v>36040</v>
      </c>
      <c r="K17" t="s">
        <v>506</v>
      </c>
      <c r="L17" t="s">
        <v>384</v>
      </c>
      <c r="M17" t="s">
        <v>507</v>
      </c>
      <c r="N17" t="s">
        <v>508</v>
      </c>
      <c r="O17">
        <v>0</v>
      </c>
      <c r="P17" t="s">
        <v>387</v>
      </c>
      <c r="Q17" t="s">
        <v>505</v>
      </c>
      <c r="R17" t="s">
        <v>389</v>
      </c>
      <c r="S17" t="s">
        <v>509</v>
      </c>
      <c r="T17">
        <v>60.405149999999999</v>
      </c>
      <c r="U17">
        <v>11.14113</v>
      </c>
      <c r="V17" t="s">
        <v>510</v>
      </c>
      <c r="W17">
        <v>6702760</v>
      </c>
      <c r="X17" t="s">
        <v>511</v>
      </c>
      <c r="Y17" t="s">
        <v>393</v>
      </c>
      <c r="Z17" t="s">
        <v>243</v>
      </c>
      <c r="AA17" t="s">
        <v>394</v>
      </c>
      <c r="AB17" t="s">
        <v>394</v>
      </c>
      <c r="AC17" t="s">
        <v>394</v>
      </c>
      <c r="AD17" t="s">
        <v>394</v>
      </c>
      <c r="AE17" t="s">
        <v>394</v>
      </c>
      <c r="AF17" t="s">
        <v>395</v>
      </c>
      <c r="AG17" s="27">
        <v>36040</v>
      </c>
      <c r="AH17" t="s">
        <v>512</v>
      </c>
      <c r="AI17" t="s">
        <v>243</v>
      </c>
      <c r="AJ17" t="s">
        <v>243</v>
      </c>
      <c r="AK17" t="s">
        <v>243</v>
      </c>
      <c r="AL17" t="s">
        <v>243</v>
      </c>
      <c r="AM17" t="s">
        <v>243</v>
      </c>
      <c r="AN17" t="s">
        <v>513</v>
      </c>
      <c r="AO17" t="s">
        <v>243</v>
      </c>
      <c r="AP17" t="s">
        <v>243</v>
      </c>
      <c r="AQ17" t="s">
        <v>243</v>
      </c>
      <c r="AR17" t="s">
        <v>243</v>
      </c>
      <c r="AS17" t="s">
        <v>243</v>
      </c>
      <c r="AT17" t="s">
        <v>243</v>
      </c>
      <c r="AU17" t="s">
        <v>243</v>
      </c>
      <c r="AV17" t="s">
        <v>243</v>
      </c>
      <c r="AW17" t="s">
        <v>243</v>
      </c>
      <c r="AX17" t="s">
        <v>243</v>
      </c>
      <c r="AY17">
        <v>0</v>
      </c>
      <c r="AZ17" t="s">
        <v>243</v>
      </c>
      <c r="BA17" t="s">
        <v>243</v>
      </c>
      <c r="BB17">
        <v>6</v>
      </c>
      <c r="BC17" t="s">
        <v>397</v>
      </c>
      <c r="BD17" t="s">
        <v>398</v>
      </c>
    </row>
    <row r="18" spans="1:56" x14ac:dyDescent="0.25">
      <c r="A18">
        <v>17</v>
      </c>
      <c r="B18" t="s">
        <v>376</v>
      </c>
      <c r="C18" t="s">
        <v>377</v>
      </c>
      <c r="D18" t="s">
        <v>378</v>
      </c>
      <c r="E18" t="s">
        <v>291</v>
      </c>
      <c r="F18" t="s">
        <v>379</v>
      </c>
      <c r="G18" t="s">
        <v>380</v>
      </c>
      <c r="H18" t="s">
        <v>381</v>
      </c>
      <c r="I18" t="s">
        <v>382</v>
      </c>
      <c r="J18" s="27">
        <v>40059</v>
      </c>
      <c r="K18" t="s">
        <v>514</v>
      </c>
      <c r="L18" t="s">
        <v>401</v>
      </c>
      <c r="M18" t="s">
        <v>515</v>
      </c>
      <c r="N18" t="s">
        <v>386</v>
      </c>
      <c r="O18">
        <v>0</v>
      </c>
      <c r="P18" t="s">
        <v>387</v>
      </c>
      <c r="Q18" t="s">
        <v>382</v>
      </c>
      <c r="R18" t="s">
        <v>389</v>
      </c>
      <c r="S18" t="s">
        <v>516</v>
      </c>
      <c r="T18">
        <v>62.349240000000002</v>
      </c>
      <c r="U18">
        <v>7.34741</v>
      </c>
      <c r="V18" t="s">
        <v>517</v>
      </c>
      <c r="W18">
        <v>6936536</v>
      </c>
      <c r="X18" t="s">
        <v>518</v>
      </c>
      <c r="Y18" t="s">
        <v>393</v>
      </c>
      <c r="Z18" t="s">
        <v>243</v>
      </c>
      <c r="AA18" t="s">
        <v>394</v>
      </c>
      <c r="AB18" t="s">
        <v>394</v>
      </c>
      <c r="AC18" t="s">
        <v>394</v>
      </c>
      <c r="AD18" t="s">
        <v>394</v>
      </c>
      <c r="AE18" t="s">
        <v>394</v>
      </c>
      <c r="AF18" t="s">
        <v>395</v>
      </c>
      <c r="AG18" s="27">
        <v>40059</v>
      </c>
      <c r="AH18" t="s">
        <v>519</v>
      </c>
      <c r="AI18" t="s">
        <v>243</v>
      </c>
      <c r="AJ18" t="s">
        <v>520</v>
      </c>
      <c r="AK18" t="s">
        <v>243</v>
      </c>
      <c r="AL18" t="s">
        <v>243</v>
      </c>
      <c r="AM18" t="s">
        <v>243</v>
      </c>
      <c r="AN18" t="s">
        <v>243</v>
      </c>
      <c r="AO18" t="s">
        <v>243</v>
      </c>
      <c r="AP18" t="s">
        <v>243</v>
      </c>
      <c r="AQ18" t="s">
        <v>243</v>
      </c>
      <c r="AR18" t="s">
        <v>243</v>
      </c>
      <c r="AS18" t="s">
        <v>243</v>
      </c>
      <c r="AT18" t="s">
        <v>243</v>
      </c>
      <c r="AU18" t="s">
        <v>243</v>
      </c>
      <c r="AV18" t="s">
        <v>243</v>
      </c>
      <c r="AW18" t="s">
        <v>243</v>
      </c>
      <c r="AX18" t="s">
        <v>243</v>
      </c>
      <c r="AY18">
        <v>0</v>
      </c>
      <c r="AZ18" t="s">
        <v>243</v>
      </c>
      <c r="BA18" t="s">
        <v>243</v>
      </c>
      <c r="BB18">
        <v>6</v>
      </c>
      <c r="BC18" t="s">
        <v>397</v>
      </c>
      <c r="BD18" t="s">
        <v>398</v>
      </c>
    </row>
    <row r="19" spans="1:56" x14ac:dyDescent="0.25">
      <c r="A19">
        <v>18</v>
      </c>
      <c r="B19" t="s">
        <v>376</v>
      </c>
      <c r="C19" t="s">
        <v>521</v>
      </c>
      <c r="D19" t="s">
        <v>378</v>
      </c>
      <c r="E19" t="s">
        <v>291</v>
      </c>
      <c r="F19" t="s">
        <v>379</v>
      </c>
      <c r="G19" t="s">
        <v>380</v>
      </c>
      <c r="H19" t="s">
        <v>381</v>
      </c>
      <c r="I19" t="s">
        <v>522</v>
      </c>
      <c r="J19" s="27">
        <v>34604</v>
      </c>
      <c r="K19" t="s">
        <v>523</v>
      </c>
      <c r="L19" t="s">
        <v>524</v>
      </c>
      <c r="M19" t="s">
        <v>499</v>
      </c>
      <c r="N19" t="s">
        <v>386</v>
      </c>
      <c r="O19">
        <v>0</v>
      </c>
      <c r="P19" t="s">
        <v>525</v>
      </c>
      <c r="Q19" t="s">
        <v>526</v>
      </c>
      <c r="R19" t="s">
        <v>389</v>
      </c>
      <c r="S19" t="s">
        <v>527</v>
      </c>
      <c r="T19">
        <v>62.317802</v>
      </c>
      <c r="U19">
        <v>5.4969859999999997</v>
      </c>
      <c r="V19" t="s">
        <v>528</v>
      </c>
      <c r="W19">
        <v>6945780</v>
      </c>
      <c r="X19" t="s">
        <v>529</v>
      </c>
      <c r="Y19" t="s">
        <v>393</v>
      </c>
      <c r="Z19" t="s">
        <v>243</v>
      </c>
      <c r="AA19" t="s">
        <v>394</v>
      </c>
      <c r="AB19" t="s">
        <v>394</v>
      </c>
      <c r="AC19" t="s">
        <v>394</v>
      </c>
      <c r="AD19" t="s">
        <v>394</v>
      </c>
      <c r="AE19" t="s">
        <v>394</v>
      </c>
      <c r="AF19" t="s">
        <v>530</v>
      </c>
      <c r="AH19" t="s">
        <v>531</v>
      </c>
      <c r="AI19" t="s">
        <v>243</v>
      </c>
      <c r="AJ19" t="s">
        <v>532</v>
      </c>
      <c r="AK19" t="s">
        <v>243</v>
      </c>
      <c r="AL19" t="s">
        <v>243</v>
      </c>
      <c r="AM19" t="s">
        <v>243</v>
      </c>
      <c r="AN19" t="s">
        <v>243</v>
      </c>
      <c r="AO19" t="s">
        <v>243</v>
      </c>
      <c r="AP19" t="s">
        <v>243</v>
      </c>
      <c r="AQ19" t="s">
        <v>243</v>
      </c>
      <c r="AR19" t="s">
        <v>243</v>
      </c>
      <c r="AS19" t="s">
        <v>243</v>
      </c>
      <c r="AT19" t="s">
        <v>243</v>
      </c>
      <c r="AU19" t="s">
        <v>243</v>
      </c>
      <c r="AV19" t="s">
        <v>243</v>
      </c>
      <c r="AW19" t="s">
        <v>243</v>
      </c>
      <c r="AX19" t="s">
        <v>533</v>
      </c>
      <c r="AY19">
        <v>5</v>
      </c>
      <c r="AZ19" t="s">
        <v>534</v>
      </c>
      <c r="BA19" t="s">
        <v>243</v>
      </c>
      <c r="BB19">
        <v>17</v>
      </c>
      <c r="BC19" t="s">
        <v>397</v>
      </c>
      <c r="BD19" t="s">
        <v>535</v>
      </c>
    </row>
    <row r="20" spans="1:56" x14ac:dyDescent="0.25">
      <c r="A20">
        <v>19</v>
      </c>
      <c r="B20" t="s">
        <v>376</v>
      </c>
      <c r="C20" t="s">
        <v>521</v>
      </c>
      <c r="D20" t="s">
        <v>378</v>
      </c>
      <c r="E20" t="s">
        <v>291</v>
      </c>
      <c r="F20" t="s">
        <v>379</v>
      </c>
      <c r="G20" t="s">
        <v>380</v>
      </c>
      <c r="H20" t="s">
        <v>381</v>
      </c>
      <c r="I20" t="s">
        <v>536</v>
      </c>
      <c r="J20" s="27">
        <v>34964</v>
      </c>
      <c r="K20" t="s">
        <v>537</v>
      </c>
      <c r="L20" t="s">
        <v>384</v>
      </c>
      <c r="M20" t="s">
        <v>452</v>
      </c>
      <c r="N20" t="s">
        <v>386</v>
      </c>
      <c r="O20">
        <v>0</v>
      </c>
      <c r="P20" t="s">
        <v>525</v>
      </c>
      <c r="Q20" t="s">
        <v>243</v>
      </c>
      <c r="R20" t="s">
        <v>389</v>
      </c>
      <c r="S20" t="s">
        <v>538</v>
      </c>
      <c r="T20">
        <v>63.283965999999999</v>
      </c>
      <c r="U20">
        <v>8.4427760000000003</v>
      </c>
      <c r="V20" t="s">
        <v>454</v>
      </c>
      <c r="W20">
        <v>7034044</v>
      </c>
      <c r="X20" t="s">
        <v>539</v>
      </c>
      <c r="Y20" t="s">
        <v>393</v>
      </c>
      <c r="Z20" t="s">
        <v>243</v>
      </c>
      <c r="AA20" t="s">
        <v>394</v>
      </c>
      <c r="AB20" t="s">
        <v>394</v>
      </c>
      <c r="AC20" t="s">
        <v>394</v>
      </c>
      <c r="AD20" t="s">
        <v>394</v>
      </c>
      <c r="AE20" t="s">
        <v>394</v>
      </c>
      <c r="AF20" t="s">
        <v>540</v>
      </c>
      <c r="AH20" t="s">
        <v>541</v>
      </c>
      <c r="AI20" t="s">
        <v>243</v>
      </c>
      <c r="AJ20" t="s">
        <v>532</v>
      </c>
      <c r="AK20" t="s">
        <v>243</v>
      </c>
      <c r="AL20" t="s">
        <v>243</v>
      </c>
      <c r="AM20" t="s">
        <v>243</v>
      </c>
      <c r="AN20" t="s">
        <v>243</v>
      </c>
      <c r="AO20" t="s">
        <v>243</v>
      </c>
      <c r="AP20" t="s">
        <v>243</v>
      </c>
      <c r="AQ20" t="s">
        <v>243</v>
      </c>
      <c r="AR20" t="s">
        <v>243</v>
      </c>
      <c r="AS20" t="s">
        <v>243</v>
      </c>
      <c r="AT20" t="s">
        <v>243</v>
      </c>
      <c r="AU20" t="s">
        <v>243</v>
      </c>
      <c r="AV20" t="s">
        <v>243</v>
      </c>
      <c r="AW20" t="s">
        <v>243</v>
      </c>
      <c r="AX20" t="s">
        <v>542</v>
      </c>
      <c r="AY20">
        <v>10</v>
      </c>
      <c r="AZ20" t="s">
        <v>534</v>
      </c>
      <c r="BA20" t="s">
        <v>243</v>
      </c>
      <c r="BB20">
        <v>17</v>
      </c>
      <c r="BC20" t="s">
        <v>397</v>
      </c>
      <c r="BD20" t="s">
        <v>535</v>
      </c>
    </row>
    <row r="21" spans="1:56" x14ac:dyDescent="0.25">
      <c r="A21">
        <v>20</v>
      </c>
      <c r="B21" t="s">
        <v>543</v>
      </c>
      <c r="C21" t="s">
        <v>544</v>
      </c>
      <c r="D21" t="s">
        <v>378</v>
      </c>
      <c r="E21" t="s">
        <v>291</v>
      </c>
      <c r="F21" t="s">
        <v>379</v>
      </c>
      <c r="G21" t="s">
        <v>380</v>
      </c>
      <c r="H21" t="s">
        <v>381</v>
      </c>
      <c r="I21" t="s">
        <v>545</v>
      </c>
      <c r="J21" s="27">
        <v>39002</v>
      </c>
      <c r="K21" t="s">
        <v>546</v>
      </c>
      <c r="L21" t="s">
        <v>547</v>
      </c>
      <c r="M21" t="s">
        <v>421</v>
      </c>
      <c r="N21" t="s">
        <v>422</v>
      </c>
      <c r="O21">
        <v>1</v>
      </c>
      <c r="P21" t="s">
        <v>525</v>
      </c>
      <c r="Q21" t="s">
        <v>545</v>
      </c>
      <c r="R21" t="s">
        <v>389</v>
      </c>
      <c r="S21" t="s">
        <v>548</v>
      </c>
      <c r="T21">
        <v>61.176541</v>
      </c>
      <c r="U21">
        <v>4.6933150000000001</v>
      </c>
      <c r="V21" t="s">
        <v>549</v>
      </c>
      <c r="W21">
        <v>6826180</v>
      </c>
      <c r="X21" t="s">
        <v>550</v>
      </c>
      <c r="Y21" t="s">
        <v>393</v>
      </c>
      <c r="Z21" t="s">
        <v>243</v>
      </c>
      <c r="AA21" t="s">
        <v>394</v>
      </c>
      <c r="AB21" t="s">
        <v>394</v>
      </c>
      <c r="AC21" t="s">
        <v>394</v>
      </c>
      <c r="AD21" t="s">
        <v>394</v>
      </c>
      <c r="AE21" t="s">
        <v>394</v>
      </c>
      <c r="AF21" t="s">
        <v>551</v>
      </c>
      <c r="AG21" s="27">
        <v>39002</v>
      </c>
      <c r="AH21" t="s">
        <v>548</v>
      </c>
      <c r="AI21" t="s">
        <v>243</v>
      </c>
      <c r="AJ21" t="s">
        <v>243</v>
      </c>
      <c r="AK21" t="s">
        <v>243</v>
      </c>
      <c r="AL21" t="s">
        <v>243</v>
      </c>
      <c r="AM21" t="s">
        <v>243</v>
      </c>
      <c r="AN21" t="s">
        <v>243</v>
      </c>
      <c r="AO21" t="s">
        <v>552</v>
      </c>
      <c r="AP21" t="s">
        <v>243</v>
      </c>
      <c r="AQ21" t="s">
        <v>243</v>
      </c>
      <c r="AR21" t="s">
        <v>243</v>
      </c>
      <c r="AS21" t="s">
        <v>243</v>
      </c>
      <c r="AT21" t="s">
        <v>243</v>
      </c>
      <c r="AU21" t="s">
        <v>243</v>
      </c>
      <c r="AV21" t="s">
        <v>243</v>
      </c>
      <c r="AW21" t="s">
        <v>243</v>
      </c>
      <c r="AX21" t="s">
        <v>243</v>
      </c>
      <c r="AY21">
        <v>0</v>
      </c>
      <c r="AZ21" t="s">
        <v>243</v>
      </c>
      <c r="BA21" t="s">
        <v>243</v>
      </c>
      <c r="BB21">
        <v>59</v>
      </c>
      <c r="BC21" t="s">
        <v>543</v>
      </c>
      <c r="BD21" t="s">
        <v>553</v>
      </c>
    </row>
    <row r="22" spans="1:56" x14ac:dyDescent="0.25">
      <c r="A22">
        <v>21</v>
      </c>
      <c r="B22" t="s">
        <v>543</v>
      </c>
      <c r="C22" t="s">
        <v>544</v>
      </c>
      <c r="D22" t="s">
        <v>378</v>
      </c>
      <c r="E22" t="s">
        <v>291</v>
      </c>
      <c r="F22" t="s">
        <v>379</v>
      </c>
      <c r="G22" t="s">
        <v>380</v>
      </c>
      <c r="H22" t="s">
        <v>381</v>
      </c>
      <c r="I22" t="s">
        <v>545</v>
      </c>
      <c r="J22" s="27">
        <v>39002</v>
      </c>
      <c r="K22" t="s">
        <v>554</v>
      </c>
      <c r="L22" t="s">
        <v>547</v>
      </c>
      <c r="M22" t="s">
        <v>421</v>
      </c>
      <c r="N22" t="s">
        <v>422</v>
      </c>
      <c r="O22">
        <v>1</v>
      </c>
      <c r="P22" t="s">
        <v>525</v>
      </c>
      <c r="Q22" t="s">
        <v>545</v>
      </c>
      <c r="R22" t="s">
        <v>389</v>
      </c>
      <c r="S22" t="s">
        <v>555</v>
      </c>
      <c r="T22">
        <v>61.178246000000001</v>
      </c>
      <c r="U22">
        <v>4.698855</v>
      </c>
      <c r="V22" t="s">
        <v>556</v>
      </c>
      <c r="W22">
        <v>6826321</v>
      </c>
      <c r="X22" t="s">
        <v>557</v>
      </c>
      <c r="Y22" t="s">
        <v>393</v>
      </c>
      <c r="Z22" t="s">
        <v>243</v>
      </c>
      <c r="AA22" t="s">
        <v>394</v>
      </c>
      <c r="AB22" t="s">
        <v>394</v>
      </c>
      <c r="AC22" t="s">
        <v>394</v>
      </c>
      <c r="AD22" t="s">
        <v>394</v>
      </c>
      <c r="AE22" t="s">
        <v>394</v>
      </c>
      <c r="AF22" t="s">
        <v>551</v>
      </c>
      <c r="AG22" s="27">
        <v>39002</v>
      </c>
      <c r="AH22" t="s">
        <v>555</v>
      </c>
      <c r="AI22" t="s">
        <v>243</v>
      </c>
      <c r="AJ22" t="s">
        <v>243</v>
      </c>
      <c r="AK22" t="s">
        <v>243</v>
      </c>
      <c r="AL22" t="s">
        <v>243</v>
      </c>
      <c r="AM22" t="s">
        <v>243</v>
      </c>
      <c r="AN22" t="s">
        <v>243</v>
      </c>
      <c r="AO22" t="s">
        <v>558</v>
      </c>
      <c r="AP22" t="s">
        <v>243</v>
      </c>
      <c r="AQ22" t="s">
        <v>243</v>
      </c>
      <c r="AR22" t="s">
        <v>243</v>
      </c>
      <c r="AS22" t="s">
        <v>243</v>
      </c>
      <c r="AT22" t="s">
        <v>243</v>
      </c>
      <c r="AU22" t="s">
        <v>243</v>
      </c>
      <c r="AV22" t="s">
        <v>243</v>
      </c>
      <c r="AW22" t="s">
        <v>243</v>
      </c>
      <c r="AX22" t="s">
        <v>243</v>
      </c>
      <c r="AY22">
        <v>0</v>
      </c>
      <c r="AZ22" t="s">
        <v>243</v>
      </c>
      <c r="BA22" t="s">
        <v>243</v>
      </c>
      <c r="BB22">
        <v>59</v>
      </c>
      <c r="BC22" t="s">
        <v>543</v>
      </c>
      <c r="BD22" t="s">
        <v>553</v>
      </c>
    </row>
    <row r="23" spans="1:56" x14ac:dyDescent="0.25">
      <c r="A23">
        <v>22</v>
      </c>
      <c r="B23" t="s">
        <v>559</v>
      </c>
      <c r="C23" t="s">
        <v>560</v>
      </c>
      <c r="D23" t="s">
        <v>378</v>
      </c>
      <c r="E23" t="s">
        <v>291</v>
      </c>
      <c r="F23" t="s">
        <v>379</v>
      </c>
      <c r="G23" t="s">
        <v>380</v>
      </c>
      <c r="H23" t="s">
        <v>381</v>
      </c>
      <c r="I23" t="s">
        <v>561</v>
      </c>
      <c r="J23" s="27">
        <v>40446</v>
      </c>
      <c r="K23" t="s">
        <v>562</v>
      </c>
      <c r="L23" t="s">
        <v>563</v>
      </c>
      <c r="M23" t="s">
        <v>564</v>
      </c>
      <c r="N23" t="s">
        <v>422</v>
      </c>
      <c r="O23">
        <v>0</v>
      </c>
      <c r="P23" t="s">
        <v>525</v>
      </c>
      <c r="Q23" t="s">
        <v>243</v>
      </c>
      <c r="R23" t="s">
        <v>389</v>
      </c>
      <c r="S23" t="s">
        <v>565</v>
      </c>
      <c r="T23">
        <v>61.738810000000001</v>
      </c>
      <c r="U23">
        <v>4.993411</v>
      </c>
      <c r="V23" t="s">
        <v>566</v>
      </c>
      <c r="W23">
        <v>6885776</v>
      </c>
      <c r="X23" t="s">
        <v>567</v>
      </c>
      <c r="Y23" t="s">
        <v>393</v>
      </c>
      <c r="Z23" t="s">
        <v>243</v>
      </c>
      <c r="AA23" t="s">
        <v>394</v>
      </c>
      <c r="AB23" t="s">
        <v>394</v>
      </c>
      <c r="AC23" t="s">
        <v>568</v>
      </c>
      <c r="AD23" t="s">
        <v>394</v>
      </c>
      <c r="AE23" t="s">
        <v>394</v>
      </c>
      <c r="AF23" t="s">
        <v>569</v>
      </c>
      <c r="AH23" t="s">
        <v>570</v>
      </c>
      <c r="AI23" t="s">
        <v>243</v>
      </c>
      <c r="AJ23" t="s">
        <v>243</v>
      </c>
      <c r="AK23" t="s">
        <v>571</v>
      </c>
      <c r="AL23" t="s">
        <v>243</v>
      </c>
      <c r="AM23" t="s">
        <v>243</v>
      </c>
      <c r="AN23" t="s">
        <v>243</v>
      </c>
      <c r="AO23" t="s">
        <v>243</v>
      </c>
      <c r="AP23" t="s">
        <v>243</v>
      </c>
      <c r="AQ23" t="s">
        <v>572</v>
      </c>
      <c r="AR23" t="s">
        <v>243</v>
      </c>
      <c r="AS23" t="s">
        <v>573</v>
      </c>
      <c r="AT23" t="s">
        <v>243</v>
      </c>
      <c r="AU23" t="s">
        <v>243</v>
      </c>
      <c r="AV23" t="s">
        <v>243</v>
      </c>
      <c r="AW23" t="s">
        <v>243</v>
      </c>
      <c r="AX23" t="s">
        <v>243</v>
      </c>
      <c r="AY23">
        <v>0</v>
      </c>
      <c r="AZ23" t="s">
        <v>243</v>
      </c>
      <c r="BA23" t="s">
        <v>243</v>
      </c>
      <c r="BB23">
        <v>1010</v>
      </c>
      <c r="BC23" t="s">
        <v>574</v>
      </c>
      <c r="BD23" t="s">
        <v>575</v>
      </c>
    </row>
    <row r="24" spans="1:56" x14ac:dyDescent="0.25">
      <c r="A24">
        <v>23</v>
      </c>
      <c r="B24" t="s">
        <v>559</v>
      </c>
      <c r="C24" t="s">
        <v>560</v>
      </c>
      <c r="D24" t="s">
        <v>378</v>
      </c>
      <c r="E24" t="s">
        <v>291</v>
      </c>
      <c r="F24" t="s">
        <v>379</v>
      </c>
      <c r="G24" t="s">
        <v>380</v>
      </c>
      <c r="H24" t="s">
        <v>381</v>
      </c>
      <c r="I24" t="s">
        <v>576</v>
      </c>
      <c r="J24" s="27">
        <v>39717</v>
      </c>
      <c r="K24" t="s">
        <v>577</v>
      </c>
      <c r="L24" t="s">
        <v>430</v>
      </c>
      <c r="M24" t="s">
        <v>402</v>
      </c>
      <c r="N24" t="s">
        <v>403</v>
      </c>
      <c r="O24">
        <v>0</v>
      </c>
      <c r="P24" t="s">
        <v>387</v>
      </c>
      <c r="Q24" t="s">
        <v>243</v>
      </c>
      <c r="R24" t="s">
        <v>389</v>
      </c>
      <c r="S24" t="s">
        <v>578</v>
      </c>
      <c r="T24">
        <v>59.243932999999998</v>
      </c>
      <c r="U24">
        <v>5.1903490000000003</v>
      </c>
      <c r="V24" t="s">
        <v>579</v>
      </c>
      <c r="W24">
        <v>6608438</v>
      </c>
      <c r="X24" t="s">
        <v>580</v>
      </c>
      <c r="Y24" t="s">
        <v>393</v>
      </c>
      <c r="Z24" t="s">
        <v>243</v>
      </c>
      <c r="AA24" t="s">
        <v>394</v>
      </c>
      <c r="AB24" t="s">
        <v>394</v>
      </c>
      <c r="AC24" t="s">
        <v>568</v>
      </c>
      <c r="AD24" t="s">
        <v>394</v>
      </c>
      <c r="AE24" t="s">
        <v>394</v>
      </c>
      <c r="AF24" t="s">
        <v>581</v>
      </c>
      <c r="AH24" t="s">
        <v>582</v>
      </c>
      <c r="AI24" t="s">
        <v>243</v>
      </c>
      <c r="AJ24" t="s">
        <v>583</v>
      </c>
      <c r="AK24" t="s">
        <v>584</v>
      </c>
      <c r="AL24" t="s">
        <v>243</v>
      </c>
      <c r="AM24" t="s">
        <v>243</v>
      </c>
      <c r="AN24" t="s">
        <v>585</v>
      </c>
      <c r="AO24" t="s">
        <v>243</v>
      </c>
      <c r="AP24" t="s">
        <v>243</v>
      </c>
      <c r="AQ24" t="s">
        <v>572</v>
      </c>
      <c r="AR24" t="s">
        <v>243</v>
      </c>
      <c r="AS24" t="s">
        <v>586</v>
      </c>
      <c r="AT24" t="s">
        <v>243</v>
      </c>
      <c r="AU24" t="s">
        <v>243</v>
      </c>
      <c r="AV24" t="s">
        <v>243</v>
      </c>
      <c r="AW24" t="s">
        <v>243</v>
      </c>
      <c r="AX24" t="s">
        <v>243</v>
      </c>
      <c r="AY24">
        <v>0</v>
      </c>
      <c r="AZ24" t="s">
        <v>243</v>
      </c>
      <c r="BA24" t="s">
        <v>243</v>
      </c>
      <c r="BB24">
        <v>1010</v>
      </c>
      <c r="BC24" t="s">
        <v>574</v>
      </c>
      <c r="BD24" t="s">
        <v>575</v>
      </c>
    </row>
    <row r="25" spans="1:56" x14ac:dyDescent="0.25">
      <c r="A25">
        <v>24</v>
      </c>
      <c r="B25" t="s">
        <v>587</v>
      </c>
      <c r="C25" t="s">
        <v>588</v>
      </c>
      <c r="D25" t="s">
        <v>378</v>
      </c>
      <c r="E25" t="s">
        <v>291</v>
      </c>
      <c r="F25" t="s">
        <v>379</v>
      </c>
      <c r="G25" t="s">
        <v>380</v>
      </c>
      <c r="H25" t="s">
        <v>381</v>
      </c>
      <c r="I25" t="s">
        <v>589</v>
      </c>
      <c r="J25" s="27">
        <v>43024</v>
      </c>
      <c r="K25" t="s">
        <v>590</v>
      </c>
      <c r="L25" t="s">
        <v>591</v>
      </c>
      <c r="M25" t="s">
        <v>592</v>
      </c>
      <c r="N25" t="s">
        <v>508</v>
      </c>
      <c r="O25">
        <v>0</v>
      </c>
      <c r="P25" t="s">
        <v>387</v>
      </c>
      <c r="Q25" t="s">
        <v>593</v>
      </c>
      <c r="R25" t="s">
        <v>389</v>
      </c>
      <c r="S25" t="s">
        <v>594</v>
      </c>
      <c r="T25">
        <v>59.779125000000001</v>
      </c>
      <c r="U25">
        <v>11.262126</v>
      </c>
      <c r="V25" t="s">
        <v>595</v>
      </c>
      <c r="W25">
        <v>6632730</v>
      </c>
      <c r="X25" t="s">
        <v>596</v>
      </c>
      <c r="Y25" t="s">
        <v>393</v>
      </c>
      <c r="Z25" t="s">
        <v>243</v>
      </c>
      <c r="AA25" t="s">
        <v>394</v>
      </c>
      <c r="AB25" t="s">
        <v>394</v>
      </c>
      <c r="AC25" t="s">
        <v>394</v>
      </c>
      <c r="AD25" t="s">
        <v>394</v>
      </c>
      <c r="AE25" t="s">
        <v>394</v>
      </c>
      <c r="AF25" t="s">
        <v>551</v>
      </c>
      <c r="AG25" s="27">
        <v>43118</v>
      </c>
      <c r="AH25" t="s">
        <v>594</v>
      </c>
      <c r="AI25" t="s">
        <v>243</v>
      </c>
      <c r="AJ25" t="s">
        <v>243</v>
      </c>
      <c r="AK25" t="s">
        <v>243</v>
      </c>
      <c r="AL25" t="s">
        <v>243</v>
      </c>
      <c r="AM25" t="s">
        <v>243</v>
      </c>
      <c r="AN25" t="s">
        <v>243</v>
      </c>
      <c r="AO25" t="s">
        <v>594</v>
      </c>
      <c r="AP25" t="s">
        <v>243</v>
      </c>
      <c r="AQ25" t="s">
        <v>243</v>
      </c>
      <c r="AR25" t="s">
        <v>243</v>
      </c>
      <c r="AS25" t="s">
        <v>243</v>
      </c>
      <c r="AT25" t="s">
        <v>243</v>
      </c>
      <c r="AU25" t="s">
        <v>243</v>
      </c>
      <c r="AV25" t="s">
        <v>243</v>
      </c>
      <c r="AW25" t="s">
        <v>243</v>
      </c>
      <c r="AX25" t="s">
        <v>243</v>
      </c>
      <c r="AY25">
        <v>0</v>
      </c>
      <c r="AZ25" t="s">
        <v>243</v>
      </c>
      <c r="BA25" t="s">
        <v>243</v>
      </c>
      <c r="BB25">
        <v>59</v>
      </c>
      <c r="BC25" t="s">
        <v>587</v>
      </c>
      <c r="BD25" t="s">
        <v>597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H35" sqref="H35"/>
    </sheetView>
  </sheetViews>
  <sheetFormatPr defaultRowHeight="15" x14ac:dyDescent="0.25"/>
  <sheetData>
    <row r="1" spans="1:1" x14ac:dyDescent="0.25">
      <c r="A1" t="s">
        <v>598</v>
      </c>
    </row>
    <row r="2" spans="1:1" x14ac:dyDescent="0.25">
      <c r="A2" s="28" t="s">
        <v>599</v>
      </c>
    </row>
    <row r="3" spans="1:1" x14ac:dyDescent="0.25">
      <c r="A3" s="28" t="s">
        <v>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2018-05-23T08:08:45Z</dcterms:created>
  <dcterms:modified xsi:type="dcterms:W3CDTF">2019-02-18T11:25:24Z</dcterms:modified>
</cp:coreProperties>
</file>