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74916B67-F4F5-4C1C-9671-7357C3DD1FD0}" xr6:coauthVersionLast="40" xr6:coauthVersionMax="40" xr10:uidLastSave="{00000000-0000-0000-0000-000000000000}"/>
  <bookViews>
    <workbookView xWindow="750" yWindow="60" windowWidth="27510" windowHeight="15540" xr2:uid="{00000000-000D-0000-FFFF-FFFF00000000}"/>
  </bookViews>
  <sheets>
    <sheet name="Generell input" sheetId="1" r:id="rId1"/>
    <sheet name="Naturtyper" sheetId="2" r:id="rId2"/>
    <sheet name="Tiltaksanalyse" sheetId="7" r:id="rId3"/>
    <sheet name="GIS-tabeller" sheetId="4" r:id="rId4"/>
    <sheet name="Referanser" sheetId="5" r:id="rId5"/>
  </sheets>
  <externalReferences>
    <externalReference r:id="rId6"/>
  </externalReferences>
  <definedNames>
    <definedName name="_Toc514068790" localSheetId="2">Tiltaksanalyse!#REF!</definedName>
    <definedName name="d">'[1]Priser og antagelser'!$C$45</definedName>
    <definedName name="lind">'[1]Priser og antagelser'!$C$40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0" i="7" l="1"/>
  <c r="D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<sst xmlns="http://schemas.openxmlformats.org/spreadsheetml/2006/main" count="540" uniqueCount="411">
  <si>
    <t>Dokumentet det henvises til heter Arter rødllisteinformasjon.xlsx</t>
  </si>
  <si>
    <t>Hva</t>
  </si>
  <si>
    <t>Presisering/betydning</t>
  </si>
  <si>
    <t>Fyll inn</t>
  </si>
  <si>
    <t>Kunnskapshull/Usikkerhet</t>
  </si>
  <si>
    <t>Fritekst ekspert</t>
  </si>
  <si>
    <t>Vurdert av</t>
  </si>
  <si>
    <t>Navn, institusjon</t>
  </si>
  <si>
    <t>Tid for vurdering</t>
  </si>
  <si>
    <t>måned 2018</t>
  </si>
  <si>
    <t>Norsk navn</t>
  </si>
  <si>
    <t>Følg Artsdatabanken navnebase, eks. Sibirnattfiol</t>
  </si>
  <si>
    <t>Vitenskapelig navn</t>
  </si>
  <si>
    <t>Author</t>
  </si>
  <si>
    <t>Følg Artsdatabanken navnebase, eks. (Turcz.) Nevski</t>
  </si>
  <si>
    <t>Synonym</t>
  </si>
  <si>
    <t>Taksonomisk utfordring</t>
  </si>
  <si>
    <t>Hvis det er noen, eks. om det er tvil om tilhørighet, variasjon i ploidinivå, hybridisering, etc.</t>
  </si>
  <si>
    <t>Om arten</t>
  </si>
  <si>
    <t>1-2 setninger. Skal fungere som en kort intro for arten</t>
  </si>
  <si>
    <t>Rødlistestatus forkortelse 2006</t>
  </si>
  <si>
    <t>CR; EN; VU; NT</t>
  </si>
  <si>
    <t>Rødlistestatus 2006</t>
  </si>
  <si>
    <t>kritisk truet; sterkt truet; sårbar; nær truet</t>
  </si>
  <si>
    <t>Kriterie 2006</t>
  </si>
  <si>
    <t>Kolonne R-S ark "Kriteriedokumentasjon", eks. B2a(i)b(ii,iii,iv), D1.</t>
  </si>
  <si>
    <t>Rødlistestatus forkortelse 2010</t>
  </si>
  <si>
    <t>Rødlistestatus 2010</t>
  </si>
  <si>
    <t>Kriterie 2010</t>
  </si>
  <si>
    <t>Kolonne P-Q ark "Kriteriedokumentasjon", eks. B2a(i)b(ii,iii,iv), D1.</t>
  </si>
  <si>
    <t>Rødlistestatus forkortelse 2015</t>
  </si>
  <si>
    <t>Rødlistestatus 2015</t>
  </si>
  <si>
    <t>Kriterie 2015</t>
  </si>
  <si>
    <t>Kolonne N-O ark "Kriteriedokumentasjon", eks. B2a(i)b(ii,iii,iv), D1.</t>
  </si>
  <si>
    <t>Antall år med nåværende status</t>
  </si>
  <si>
    <t>Årsak endring 2010 til 2015</t>
  </si>
  <si>
    <t>Kolonne T fra "Kriteriedokumenstasjon"</t>
  </si>
  <si>
    <t>Antall individer</t>
  </si>
  <si>
    <t>Fra "Uttrekk rødlista", kolonne AE inkluderer mørketall, kolonne AC dersom mørketall =1</t>
  </si>
  <si>
    <t>Antall lokaliteter</t>
  </si>
  <si>
    <t>Fra "Uttrekk rødlista", kolonne BM "merknader". Kvaliteten på artens forekomster vurderes for arter vurdert etter B og D, dvs. source-sink, størrelse, viktige populasjoner, etc.</t>
  </si>
  <si>
    <t>Forekomstareal</t>
  </si>
  <si>
    <t>Kolonne AB fra "Uttrekk rødlista", inkluderer mørketall</t>
  </si>
  <si>
    <t>Hvor finnes arten</t>
  </si>
  <si>
    <t>eks. Tosenfjorden (Bindal, Nordland)</t>
  </si>
  <si>
    <t>Kunnskap om utbredelse</t>
  </si>
  <si>
    <t>kort vurdering på hvor god kunnskapen er, oppgi bestandstatus for delbestander (dersom dette er relevant) i kolonne for fritekst.</t>
  </si>
  <si>
    <t>Geografiske mangler i kartlegging</t>
  </si>
  <si>
    <t>Områder som ikke er kartlagt</t>
  </si>
  <si>
    <t>Andel av verdens bestand</t>
  </si>
  <si>
    <t>Fra "Uttrekk rødlista" kolonne X</t>
  </si>
  <si>
    <t>Andel av europeisk bestand</t>
  </si>
  <si>
    <t>Fra "Uttrekk rødlista" kolonne W</t>
  </si>
  <si>
    <t>Generasjonstid</t>
  </si>
  <si>
    <t>Oppgi generasjonstid, hentes fra "Uttrekk rødlista" kolonne U</t>
  </si>
  <si>
    <t>Andre relevante livshistorieegenskaper</t>
  </si>
  <si>
    <t>Skriv kort om livshistorieegenskaper / livshistoriestrategier relevante for arten og for oppfylling av målsetningen; reproduksjon, spredningsevne, Grime strategier etc</t>
  </si>
  <si>
    <t>Habitat</t>
  </si>
  <si>
    <t>Beskriv kort artens habitat, habitatkrav, krav til voksested, klimakrav og tilsvarende. "Uttrekk rødlista" kolonne BI</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</si>
  <si>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</si>
  <si>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</si>
  <si>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</si>
  <si>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</si>
  <si>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</si>
  <si>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Angi artens «trofiske funksjon». Velg en eller flere av primærprodusent, primærkonsument, mellompredator, toppredator, nedbryter.</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</si>
  <si>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</si>
  <si>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</si>
  <si>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</si>
  <si>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</si>
  <si>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Økosystemtjenester</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</si>
  <si>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</si>
  <si>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</si>
  <si>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</si>
  <si>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</si>
  <si>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</si>
  <si>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</si>
  <si>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</si>
  <si>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</si>
  <si>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</si>
  <si>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Påvirkningsfaktor 2</t>
  </si>
  <si>
    <t>Samspill mellom påvirkningsfaktorer</t>
  </si>
  <si>
    <t xml:space="preserve">Ned ett nivå på Rødlista fra dagens kategori. For alternative hovedmål, se manual.  </t>
  </si>
  <si>
    <t>Hovedmål (rødlistestatus 2035)</t>
  </si>
  <si>
    <t>Rødlistestatus forkortelse</t>
  </si>
  <si>
    <t>Delmål</t>
  </si>
  <si>
    <t>Mål for arten</t>
  </si>
  <si>
    <t>Populasjonsegenskap</t>
  </si>
  <si>
    <t>Målsetting per 2035 (hva må til)</t>
  </si>
  <si>
    <t>Nullalternativ per 2035</t>
  </si>
  <si>
    <t>Delmål 1</t>
  </si>
  <si>
    <t>Delmål 2</t>
  </si>
  <si>
    <t>Delmål 3</t>
  </si>
  <si>
    <t>Estimat basert på rødlista</t>
  </si>
  <si>
    <t>Tid til arten utgår/endrer status uten tiltak</t>
  </si>
  <si>
    <t>Usikkerhet</t>
  </si>
  <si>
    <t xml:space="preserve">Cortinarius humolens </t>
  </si>
  <si>
    <t>Brandrud</t>
  </si>
  <si>
    <t>"Christianiaslørsopp"</t>
  </si>
  <si>
    <t>«Christianiaslørsopp» danner mykorrhiza med lind, i kalklindeskog.</t>
  </si>
  <si>
    <t>C2a(i)</t>
  </si>
  <si>
    <t>kritisk truet</t>
  </si>
  <si>
    <t>CR</t>
  </si>
  <si>
    <t>&gt; 50 %</t>
  </si>
  <si>
    <t>Symbiontisk</t>
  </si>
  <si>
    <t>Nedbryter</t>
  </si>
  <si>
    <t>Mykorrhiza</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</si>
  <si>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</si>
  <si>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</si>
  <si>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</si>
  <si>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</si>
  <si>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Merk: NiN nederst i arket</t>
  </si>
  <si>
    <t>Funksjon</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</si>
  <si>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</si>
  <si>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</si>
  <si>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</si>
  <si>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</si>
  <si>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</si>
  <si>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</si>
  <si>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</si>
  <si>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</si>
  <si>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</si>
  <si>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</si>
  <si>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</si>
  <si>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</si>
  <si>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</si>
  <si>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</si>
  <si>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</si>
  <si>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</si>
  <si>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</si>
  <si>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</si>
  <si>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</si>
  <si>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</si>
  <si>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</si>
  <si>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</si>
  <si>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</si>
  <si>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</si>
  <si>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</si>
  <si>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</si>
  <si>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</si>
  <si>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</si>
  <si>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</si>
  <si>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</si>
  <si>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</si>
  <si>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</si>
  <si>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</si>
  <si>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</si>
  <si>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</si>
  <si>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</si>
  <si>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</si>
  <si>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</si>
  <si>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</si>
  <si>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</si>
  <si>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</si>
  <si>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</si>
  <si>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rangert i viktighet for arten</t>
  </si>
  <si>
    <t xml:space="preserve">NiN-type </t>
  </si>
  <si>
    <t>NiN-kode</t>
  </si>
  <si>
    <t>Tiltaksanalyse</t>
  </si>
  <si>
    <t>Tiltak</t>
  </si>
  <si>
    <t>Tiltak (navn på tiltak)</t>
  </si>
  <si>
    <t>Type tiltak (avdempende eller kompenserende)</t>
  </si>
  <si>
    <t>Påvirkningsfaktor</t>
  </si>
  <si>
    <t>Samvirking med andre tiltak</t>
  </si>
  <si>
    <t>Kostnad (Menon fyller inn)</t>
  </si>
  <si>
    <t>Usikkerhet kostnad (Menon fyller inn)</t>
  </si>
  <si>
    <t>Nye tiltak</t>
  </si>
  <si>
    <t>Tiltak 1</t>
  </si>
  <si>
    <t>Tiltak 2</t>
  </si>
  <si>
    <t>Igangsatte tiltak</t>
  </si>
  <si>
    <t>Måloppnåelse hvis gjennomført alene</t>
  </si>
  <si>
    <t>Sannsynlighet for måloppnåelse</t>
  </si>
  <si>
    <t>Kommentar</t>
  </si>
  <si>
    <t>Kostnad</t>
  </si>
  <si>
    <t>Tiltakspakke 1</t>
  </si>
  <si>
    <t>Tiltakspakke 2</t>
  </si>
  <si>
    <t>Tiltakspakke 3</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</si>
  <si>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</si>
  <si>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</si>
  <si>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</si>
  <si>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</si>
  <si>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</si>
  <si>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</si>
  <si>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</si>
  <si>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</si>
  <si>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</si>
  <si>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</si>
  <si>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</si>
  <si>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</si>
  <si>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</si>
  <si>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Juni 2018</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</si>
  <si>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</si>
  <si>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</si>
  <si>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</si>
  <si>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</si>
  <si>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</si>
  <si>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</si>
  <si>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</si>
  <si>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</si>
  <si>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</si>
  <si>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</si>
  <si>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</si>
  <si>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</si>
  <si>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</si>
  <si>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</si>
  <si>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</si>
  <si>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</si>
  <si>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</si>
  <si>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</si>
  <si>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</si>
  <si>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</si>
  <si>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</si>
  <si>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</si>
  <si>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</si>
  <si>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</si>
  <si>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</si>
  <si>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</si>
  <si>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</si>
  <si>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</si>
  <si>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</si>
  <si>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</si>
  <si>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</si>
  <si>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</si>
  <si>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</si>
  <si>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</si>
  <si>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</si>
  <si>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</si>
  <si>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</si>
  <si>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</si>
  <si>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</si>
  <si>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</si>
  <si>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</si>
  <si>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</si>
  <si>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</si>
  <si>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</si>
  <si>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</si>
  <si>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</si>
  <si>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</si>
  <si>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</si>
  <si>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</si>
  <si>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</si>
  <si>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</si>
  <si>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</si>
  <si>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</si>
  <si>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</si>
  <si>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</si>
  <si>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</si>
  <si>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</si>
  <si>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</si>
  <si>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</si>
  <si>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</si>
  <si>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</si>
  <si>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</si>
  <si>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</si>
  <si>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</si>
  <si>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</si>
  <si>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</si>
  <si>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</si>
  <si>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</si>
  <si>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</si>
  <si>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</si>
  <si>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</si>
  <si>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</si>
  <si>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</si>
  <si>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</si>
  <si>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</si>
  <si>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</si>
  <si>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</si>
  <si>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</si>
  <si>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</si>
  <si>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</si>
  <si>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</si>
  <si>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</si>
  <si>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</si>
  <si>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</si>
  <si>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</si>
  <si>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</si>
  <si>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</si>
  <si>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foreløpig arbeidsnavn</t>
  </si>
  <si>
    <t>Står nær C. humolens, derfor her arbeidsnavn C. aff. humolens</t>
  </si>
  <si>
    <t>Arten nyoppdaget (ny for Norge 2014).</t>
  </si>
  <si>
    <t xml:space="preserve">Det virkelige antallet lokaliteter antas å ikke overstige 10, noe som tilsvarer omtrent 200 individer basert på antagelse om 20 individer pr. lok. (2 geneter og 10 rameter/genet). </t>
  </si>
  <si>
    <t>Arten ble registrert på 3 lokaliteter ifm. Overvåkingsprogram kalklindeskog 2013-2015; 3 nye lokaliteter ifm. supplerende kartlegging kalklindeskog 2017. Det totale antall lok. anslås i rødlista til 10. Muligen burde dette anslaget nå økes til 12.</t>
  </si>
  <si>
    <t>24</t>
  </si>
  <si>
    <t>Eriksrud NR, Biri, Gjøvik, Oppland; Malmøya, Oslo; Slemmestad-omr, Asker/Røyken, Akershus/Buskerud; Tangvall NR, Bamble (alle forekomster verifisert genetisk)</t>
  </si>
  <si>
    <t>«Christianiaslørsopp» danner mykorrhiza med lind, i kalklindeskog. Habitatet er meget godt soppkartlagt med eget overvåkingsprogram, og arten er godt ettersøkt. Det er pr. 2017 6 kjente lokaliteter (verifisert genetisk). Det virkelige antallet lokaliteter antas å ikke overstige 10. Utbredelsen antas å være sterkt fragmentert (reliktforekomster).  Denne arten står nær osloslørsopp. Trolig har arten sitt tyngdepunkt i kalklindeskog i Oslofjordsområdet (ellers kun kjent fra én lokalitet i Tyskland)</t>
  </si>
  <si>
    <t>Lite kjent, men enkelte individer kan bli meget gamle.</t>
  </si>
  <si>
    <t>Dårlig spredning/etableringsevne.</t>
  </si>
  <si>
    <t>Forekomst i små, fragmenterte "øy-populasjoner kan tyde på dårlig spredning/etableringsevne.</t>
  </si>
  <si>
    <t>Arten er knyttet til kalklindeskog i Norge. Artens ene, dokumenterte forekomst fra Tyskland er under lind i Rindalen, trolig kalkrikt.</t>
  </si>
  <si>
    <t>Påvirkning på habitat &gt;Habitatåvirkning på ikke landbruksarealer (terrestrisk) &gt;Utbygging/utvinning</t>
  </si>
  <si>
    <t>Påvirkning av habitat &gt; Landbruk &gt; Opphørt/redusert drift</t>
  </si>
  <si>
    <t>Arealtap pga. utbygging (boliger, veier/tunnellinnslag) og kalkbrudd</t>
  </si>
  <si>
    <t>Tilgroing/fortetning pga. opphørt hevd som beiteskog eller parkmessig skjøtsel</t>
  </si>
  <si>
    <t>pågående</t>
  </si>
  <si>
    <t>&gt;50%</t>
  </si>
  <si>
    <t>&lt;50%</t>
  </si>
  <si>
    <t>Rask reduksjon (&gt;20% over tre generasjoner)</t>
  </si>
  <si>
    <t>Langsom, men signifikant reduksjon (&lt;20% over 3 generasjoner)</t>
  </si>
  <si>
    <t>Påvirkningsfaktor 3</t>
  </si>
  <si>
    <t>Ekspansjon av gran</t>
  </si>
  <si>
    <t>Tråkkslitasje og forsøpling</t>
  </si>
  <si>
    <t>En ubetydelig del av populasjonen påvirkes.</t>
  </si>
  <si>
    <t>Ubetydelig/ingen nedgang</t>
  </si>
  <si>
    <t>tap av 1 av 6 populasjoner (16%)</t>
  </si>
  <si>
    <t>10-20% av pop. I redusert tilstand</t>
  </si>
  <si>
    <t>20 år (til nedgang opphørt)</t>
  </si>
  <si>
    <t>Habitatkvalitet</t>
  </si>
  <si>
    <t>alle populasjoner skal være i god, økologisk tilstand</t>
  </si>
  <si>
    <t>Påvirkningsfaktor 4</t>
  </si>
  <si>
    <t>Påvirkningsfaktor 5</t>
  </si>
  <si>
    <t>&lt; 50%</t>
  </si>
  <si>
    <t>Voksested</t>
  </si>
  <si>
    <t>populærnavn: kalklindeskog</t>
  </si>
  <si>
    <t>avdempende</t>
  </si>
  <si>
    <t>Skjøtsel/Restaurering</t>
  </si>
  <si>
    <t>Nyskapning av habitat</t>
  </si>
  <si>
    <t>kompenserende</t>
  </si>
  <si>
    <t>2, 4</t>
  </si>
  <si>
    <t>Skjøtselsplaner: Tynning/rydding av kratt og uttak av gran(/bøk)</t>
  </si>
  <si>
    <t>Planting av (stedegne) lindestiklinger på grunn kalkmark</t>
  </si>
  <si>
    <t>2 lok. 40 daa</t>
  </si>
  <si>
    <t>2 naturtype-lok.: Røyken: Bøsnipa nordre del av lok.; Lillelien Ø</t>
  </si>
  <si>
    <t>Målsetting: bevaring av alle 6 lok (4 = NR. + sikiring av 2 resterende)</t>
  </si>
  <si>
    <t>6 lok. ca. 100 daa</t>
  </si>
  <si>
    <t xml:space="preserve">kun manuelt. </t>
  </si>
  <si>
    <t>1, 2, 3, 4, 5</t>
  </si>
  <si>
    <t>Stans av utbygging, hogst</t>
  </si>
  <si>
    <t>1, 4, 5</t>
  </si>
  <si>
    <t>Primært engangstiltak. Noe oppfølging</t>
  </si>
  <si>
    <t>ca. 2 daa</t>
  </si>
  <si>
    <t>ikke spesielt utstyr</t>
  </si>
  <si>
    <t>Stans av utbygging, hogst, slitasje</t>
  </si>
  <si>
    <t>Info om UN</t>
  </si>
  <si>
    <t>Informasjon</t>
  </si>
  <si>
    <t>brev til grunneiere; brosjyrer, hjemmeside</t>
  </si>
  <si>
    <t>sikring gjennom UN og NR. 4 av 6 lok. er NR</t>
  </si>
  <si>
    <t>Lok. av kalklindeskog må sikres. 4 er sikret som naturreservat. 2 er ikke sikret; Bøsnipa nordre del (30 daa) og Lillelien (10 daa)</t>
  </si>
  <si>
    <t>x</t>
  </si>
  <si>
    <t>Tiltak 3</t>
  </si>
  <si>
    <t>85%-95%</t>
  </si>
  <si>
    <t>H-tiltak mot h-trussel</t>
  </si>
  <si>
    <t>behov for mer kunnskap om betydning av tilgroing</t>
  </si>
  <si>
    <t>75-85%</t>
  </si>
  <si>
    <t>planlagt i HP, men ikke prøvd; behov for mer kunnskap om etablering av linde-rekrutter</t>
  </si>
  <si>
    <t>75%-85%</t>
  </si>
  <si>
    <t>Brandrud, T. E., Evju, M., Blaalid, R. og Skarpaas, O. 2016. Nasjonal overvåking av kalklindeskog og kalklindeskogsopper. Resultat fra første overvåkingsomløp 2013−2015. - NINA Rapport 1297. 128 s.</t>
  </si>
  <si>
    <t>Direktoratet for naturforvaltning 2011. Handlingsplan for kalklindeskog. Direktoratet for naturforvaltning, DN rapport 8-2011. 69 s.</t>
  </si>
  <si>
    <t>truet naturtype</t>
  </si>
  <si>
    <t xml:space="preserve">Brandrud, T.E. &amp; Markussen, J. 2016. Sluttrapportering av handlingsplan for kalklindeskog for perioden 2011-2015. Fylkesmannen i Oslo og Akershus, rapport,  14 s. </t>
  </si>
  <si>
    <t>«Christianiaslørsopp» likner osloslørsopp, men skilles på tydelig gule slørrester på knoll og blåtone i stilk. Begge opptrer i kalklindeskog og danner mykorrhiza med lind.</t>
  </si>
  <si>
    <t xml:space="preserve">Reguleringstjenester; binde og lagre karbon. </t>
  </si>
  <si>
    <t>Støttende tjenester; jorddannelse og næringskretsløp</t>
  </si>
  <si>
    <t>Ny</t>
  </si>
  <si>
    <t>Stor usikkerhet om forvaltningsregime Utvalgt naturtype for kalklindeskog er tilstrekkelig for å hindre nedgang.</t>
  </si>
  <si>
    <t>Sterkt truet</t>
  </si>
  <si>
    <t>EN</t>
  </si>
  <si>
    <t>H-mål er å eliminere nedgang og forringelse av kalklindeskog og kalklindeskogsarter. Populasjonene av "Christianiaslørsopp" er så små og geografisk begrenset, at denne arten vil sannsynligvis alltid forbli EN eller VU etter D-kriteriet.</t>
  </si>
  <si>
    <t>Må hentes inn kunnskap for å finne og sikre de fire siste lokalitetene. Påvirker måloppnåelsen.</t>
  </si>
  <si>
    <t>ingen nedgang &gt;10 lok.</t>
  </si>
  <si>
    <t>Restaurering av soner uten/med lite  lind på naturtypelok. Lillelien/Lillelien Ø. Planting av lind (og hassel).</t>
  </si>
  <si>
    <t>Svært sikker (75-100%)</t>
  </si>
  <si>
    <t>Ganske sikker (50-75%)</t>
  </si>
  <si>
    <t>Kostnadsusikkerhet</t>
  </si>
  <si>
    <t xml:space="preserve">Primært engangstiltak. Noe oppfølging. </t>
  </si>
  <si>
    <t>sikres mot all nedbygging, hogst, slitasje, forsøpling. Antar hogst (hvert 10. år) på 50% av arealet og skjøtsel med ryddesag (hvert 5. år) på 50% av arealet</t>
  </si>
  <si>
    <t>tynning v/ ringbarking. hogging av all gran. Biomasse fjernes. Antar hogst (hvert 10. år) på 50% av arealet og skjøtsel med ryddesag (hvert 5. år) på 50% av arealet.</t>
  </si>
  <si>
    <t>Ganske usikker (25-50%)</t>
  </si>
  <si>
    <t>Tiltak 4</t>
  </si>
  <si>
    <t>Supplerende kartlegging</t>
  </si>
  <si>
    <t xml:space="preserve">målrettet kartlegging på (i) lite studerte lok, (ii) lok. med særlig stor sannsynlighet for forekomst (pga. habitat-kvaliteter, og nærhet til andre populasjoner) </t>
  </si>
  <si>
    <t>Vil gi mere data om mange truete arter</t>
  </si>
  <si>
    <t>For å optimalisere tiltak er det viktitg å få oversikt over alle lokaliteter. Påvisning av nye lokaliteter gir grunnlag for avdempende tiltak.</t>
  </si>
  <si>
    <t>Tiltak 5</t>
  </si>
  <si>
    <t>Overvåkingsprogram for kalklindeskog og kalklindeskogsopper</t>
  </si>
  <si>
    <t>Overvåking av 30 lokakiteter. 2. omløp planlagt 2019-2021</t>
  </si>
  <si>
    <t>bedre populasjonsdata gir grunnlag for avdempende tiltak.</t>
  </si>
  <si>
    <t>Trolig middels til høye kostnader</t>
  </si>
  <si>
    <t>Svært usikker (0-25%)</t>
  </si>
  <si>
    <t>10 lok kartlegges pr år, for å søke C. cordatae, C. camptoros, C. humolens, C. osloensis, C. tiliae, C. bulbopodius/stjernegaardii, Ramaria aurea (feltarbeid: 4 dager for 2 pers.; 3 dagers etterarbeid: hvert år i fem år)</t>
  </si>
  <si>
    <t>kr 1 860 000  + kostnader for tiltak 1</t>
  </si>
  <si>
    <t>kr 410 000 + kostnader for tiltak 1</t>
  </si>
  <si>
    <t>År</t>
  </si>
  <si>
    <t>UTM</t>
  </si>
  <si>
    <t>E</t>
  </si>
  <si>
    <t>N</t>
  </si>
  <si>
    <t>Cortinarius humolens</t>
  </si>
  <si>
    <t>"Christianiaslørsopp" er en genetisk distinkt art som er ubeskreven. Den står nær C. humolens (som er en submediterran art). Intill Christianiaslørsopp blir beskrevet som en ny art, opererer vi med arbeidsnavnet C. aff. humolens.</t>
  </si>
  <si>
    <t xml:space="preserve">6 lok. (3 lok. pr. 2015); antas totalt ikke mer enn 10. </t>
  </si>
  <si>
    <t>Fra Kriteriedokumentasjon til Rødliste 2015. Oppdatert.</t>
  </si>
  <si>
    <t>Anslag generasjonstid: 50-100 år.</t>
  </si>
  <si>
    <t>100</t>
  </si>
  <si>
    <t>nedgang fra 24 km2 til 20 km2</t>
  </si>
  <si>
    <t>Omfattende ryddehogst (utsiktshogst)</t>
  </si>
  <si>
    <t>ingen nedgang &gt;24 km2</t>
  </si>
  <si>
    <t>bærlyngkalklågurtskog og kalklågurtskog med dominans av lind</t>
  </si>
  <si>
    <t>T4-8, T4-4 1AR-A-TIco</t>
  </si>
  <si>
    <t>Se tiltak 4 og 5</t>
  </si>
  <si>
    <t>Tiltak 1 og 2 er de klart viktigste/mest effektive tiltakene. Tiltak 1 (mot arealtap) er viktigst. Tiltak 2 er viktig på lang sikt (bl.a. motvirkning av granekspansjon). Vi vil derfor anbefale at man går inn for tiltakspakke 1 med sikring (av de siste lokaliteter) kombinert med skjøtselsplaner for helst alle lokalitetene.</t>
  </si>
  <si>
    <t>Påvirkning fra stedegne arter &gt; Konkurrenter</t>
  </si>
  <si>
    <t>Menneskelig forstyrrelse</t>
  </si>
  <si>
    <t>Påvirkning på habitat &gt; Habitatpåvirkning - ikke jord- eller skogbruksaktivitet (terrestrisk) &gt; Annen påvirkning på habitat &gt; Vedhogst, avvirkning av spesielle type trær (gamle, hule, brannskade)</t>
  </si>
  <si>
    <r>
      <t xml:space="preserve">Følg Artsdatabanken navnebase, eks. </t>
    </r>
    <r>
      <rPr>
        <i/>
        <sz val="11"/>
        <color theme="1"/>
        <rFont val="Calibri"/>
        <family val="2"/>
        <scheme val="minor"/>
      </rPr>
      <t>Lysiella oligantha</t>
    </r>
  </si>
  <si>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</si>
  <si>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</si>
  <si>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</si>
  <si>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</si>
  <si>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Økonomisk analyse</t>
  </si>
  <si>
    <t>Øyvind Nystad Handberg og Kristin Magnussen, Menon</t>
  </si>
  <si>
    <t>Tor Erik Brandrud, NINA</t>
  </si>
  <si>
    <r>
      <t xml:space="preserve">Kunnskapsgrunnlag for christianiaslørsopp </t>
    </r>
    <r>
      <rPr>
        <i/>
        <sz val="11"/>
        <color theme="1"/>
        <rFont val="Calibri"/>
        <family val="2"/>
        <scheme val="minor"/>
      </rPr>
      <t>Cortinarius humolens</t>
    </r>
    <r>
      <rPr>
        <sz val="11"/>
        <color theme="1"/>
        <rFont val="Calibri"/>
        <family val="2"/>
        <scheme val="minor"/>
      </rPr>
      <t xml:space="preserve"> - Tiltak for å ta vare på trua natur</t>
    </r>
  </si>
  <si>
    <t>Vedlegg 64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</si>
</sst>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2"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b/>
      <sz val="11"/>
      <name val="Calibri"/>
      <family val="2"/>
      <scheme val="minor"/>
    </font>
    <font>
      <b/>
      <sz val="9"/>
      <color indexed="81"/>
      <name val="Tahoma"/>
      <family val="2"/>
    </font>
    <font>
      <sz val="9"/>
      <color indexed="81"/>
      <name val="Tahoma"/>
      <family val="2"/>
    </font>
    <font>
      <sz val="11"/>
      <color rgb="FFFF0000"/>
      <name val="Calibri"/>
      <family val="2"/>
      <scheme val="minor"/>
    </font>
    <font>
      <sz val="11"/>
      <name val="Calibri"/>
      <family val="2"/>
    </font>
    <font>
      <sz val="11"/>
      <color theme="1"/>
      <name val="Calibri"/>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s>
  <cellStyleXfs count="2">
    <xf numFmtId="0" fontId="0" fillId="0" borderId="0"/>
    <xf numFmtId="0" fontId="10" fillId="0" borderId="0"/>
  </cellStyleXfs>
  <cellXfs count="70">
    <xf numFmtId="0" fontId="0" fillId="0" borderId="0" xfId="0"/>
    <xf numFmtId="0" fontId="2" fillId="0" borderId="0" xfId="0" applyFont="1"/>
    <xf numFmtId="0" fontId="3" fillId="0" borderId="0" xfId="0" applyFont="1" applyBorder="1" applyAlignment="1">
      <alignment vertical="center"/>
    </xf>
    <xf numFmtId="0" fontId="5" fillId="0" borderId="0" xfId="0" applyFont="1" applyFill="1" applyBorder="1" applyAlignment="1">
      <alignment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1" fillId="0" borderId="0" xfId="0" applyFont="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vertical="center" wrapText="1"/>
    </xf>
    <xf numFmtId="0" fontId="3" fillId="0" borderId="0" xfId="0" applyFont="1" applyBorder="1" applyAlignment="1">
      <alignment horizontal="left" vertical="top" wrapText="1"/>
    </xf>
    <xf numFmtId="0" fontId="1" fillId="0" borderId="0" xfId="0" applyFont="1" applyFill="1" applyBorder="1" applyAlignment="1">
      <alignment vertical="top"/>
    </xf>
    <xf numFmtId="0" fontId="1" fillId="0" borderId="0" xfId="0" applyFont="1" applyFill="1" applyAlignment="1">
      <alignment horizontal="left" vertical="top"/>
    </xf>
    <xf numFmtId="0" fontId="0" fillId="0" borderId="0" xfId="0" applyFont="1" applyFill="1" applyBorder="1" applyAlignment="1">
      <alignment vertical="top"/>
    </xf>
    <xf numFmtId="0" fontId="1" fillId="0" borderId="0" xfId="0" applyFont="1" applyFill="1" applyBorder="1" applyAlignment="1" applyProtection="1">
      <protection hidden="1"/>
    </xf>
    <xf numFmtId="0" fontId="1" fillId="0" borderId="5" xfId="0" applyFont="1" applyFill="1" applyBorder="1" applyAlignment="1" applyProtection="1">
      <protection hidden="1"/>
    </xf>
    <xf numFmtId="0" fontId="1" fillId="0" borderId="0" xfId="0" applyFont="1" applyFill="1" applyAlignment="1"/>
    <xf numFmtId="0" fontId="0" fillId="0" borderId="0" xfId="0" applyFill="1" applyBorder="1" applyAlignment="1" applyProtection="1">
      <protection hidden="1"/>
    </xf>
    <xf numFmtId="164" fontId="0" fillId="0" borderId="0" xfId="0" applyNumberFormat="1" applyAlignment="1">
      <alignment horizontal="right" vertical="top"/>
    </xf>
    <xf numFmtId="2" fontId="0" fillId="0" borderId="0" xfId="0" applyNumberFormat="1"/>
    <xf numFmtId="0" fontId="0" fillId="2" borderId="0" xfId="0" applyFont="1" applyFill="1" applyBorder="1"/>
    <xf numFmtId="0" fontId="4" fillId="2" borderId="9" xfId="0" applyFont="1" applyFill="1" applyBorder="1" applyAlignment="1">
      <alignment vertical="center"/>
    </xf>
    <xf numFmtId="0" fontId="4" fillId="2" borderId="9" xfId="0" applyFont="1" applyFill="1" applyBorder="1" applyAlignment="1">
      <alignment vertical="center" wrapText="1"/>
    </xf>
    <xf numFmtId="0" fontId="3" fillId="2" borderId="9" xfId="0" applyFont="1" applyFill="1" applyBorder="1" applyAlignment="1">
      <alignment vertical="center"/>
    </xf>
    <xf numFmtId="0" fontId="3" fillId="2" borderId="9" xfId="0" applyFont="1" applyFill="1" applyBorder="1" applyAlignment="1">
      <alignment vertical="center" wrapText="1"/>
    </xf>
    <xf numFmtId="0" fontId="4" fillId="0" borderId="0" xfId="0" applyFont="1" applyBorder="1" applyAlignment="1">
      <alignment vertical="center"/>
    </xf>
    <xf numFmtId="0" fontId="4" fillId="0" borderId="0" xfId="0" applyFont="1" applyFill="1" applyBorder="1" applyAlignment="1">
      <alignment vertical="center"/>
    </xf>
    <xf numFmtId="0" fontId="11" fillId="0" borderId="9" xfId="0" applyFont="1" applyFill="1" applyBorder="1" applyAlignment="1"/>
    <xf numFmtId="0" fontId="0" fillId="0" borderId="0" xfId="0" applyFont="1" applyAlignment="1"/>
    <xf numFmtId="0" fontId="2" fillId="0" borderId="0" xfId="0" applyFont="1" applyAlignment="1"/>
    <xf numFmtId="0" fontId="0" fillId="0" borderId="0" xfId="0" applyFont="1" applyFill="1" applyAlignment="1"/>
    <xf numFmtId="0" fontId="2" fillId="0" borderId="0" xfId="0" applyFont="1" applyFill="1" applyAlignment="1"/>
    <xf numFmtId="0" fontId="1" fillId="0" borderId="0" xfId="0" applyFont="1" applyAlignment="1"/>
    <xf numFmtId="49" fontId="0" fillId="2" borderId="9" xfId="0" applyNumberFormat="1" applyFont="1" applyFill="1" applyBorder="1" applyAlignment="1"/>
    <xf numFmtId="0" fontId="1" fillId="2" borderId="9" xfId="0" applyFont="1" applyFill="1" applyBorder="1" applyAlignment="1"/>
    <xf numFmtId="0" fontId="0" fillId="2" borderId="9" xfId="0" applyFont="1" applyFill="1" applyBorder="1" applyAlignment="1"/>
    <xf numFmtId="0" fontId="5" fillId="2" borderId="9" xfId="0" applyFont="1" applyFill="1" applyBorder="1" applyAlignment="1"/>
    <xf numFmtId="0" fontId="9" fillId="0" borderId="0" xfId="0" applyFont="1" applyAlignment="1"/>
    <xf numFmtId="49" fontId="4" fillId="2" borderId="9" xfId="0" applyNumberFormat="1" applyFont="1" applyFill="1" applyBorder="1" applyAlignment="1">
      <alignment vertical="center"/>
    </xf>
    <xf numFmtId="49" fontId="4" fillId="2" borderId="9" xfId="0" applyNumberFormat="1" applyFont="1" applyFill="1" applyBorder="1" applyAlignment="1"/>
    <xf numFmtId="0" fontId="1" fillId="0" borderId="0" xfId="0" applyFont="1" applyFill="1" applyBorder="1" applyAlignment="1"/>
    <xf numFmtId="0" fontId="0" fillId="0" borderId="0" xfId="0" applyFont="1" applyFill="1" applyBorder="1" applyAlignment="1"/>
    <xf numFmtId="0" fontId="0" fillId="2" borderId="10" xfId="0" applyFont="1" applyFill="1" applyBorder="1" applyAlignment="1"/>
    <xf numFmtId="0" fontId="2" fillId="2" borderId="9" xfId="0" applyFont="1" applyFill="1" applyBorder="1" applyAlignment="1"/>
    <xf numFmtId="0" fontId="9" fillId="2" borderId="9" xfId="0" applyFont="1" applyFill="1" applyBorder="1" applyAlignment="1"/>
    <xf numFmtId="49" fontId="0" fillId="0" borderId="0" xfId="0" applyNumberFormat="1" applyFont="1" applyFill="1" applyAlignment="1"/>
    <xf numFmtId="0" fontId="0" fillId="2" borderId="0" xfId="0" applyFont="1" applyFill="1" applyAlignment="1"/>
    <xf numFmtId="0" fontId="0" fillId="0" borderId="0" xfId="0" applyFill="1" applyBorder="1" applyAlignment="1"/>
    <xf numFmtId="0" fontId="0" fillId="0" borderId="0" xfId="0" applyFill="1" applyAlignment="1"/>
    <xf numFmtId="0" fontId="6" fillId="0" borderId="0" xfId="0" applyFont="1" applyFill="1" applyBorder="1" applyAlignment="1"/>
    <xf numFmtId="0" fontId="0" fillId="0" borderId="0" xfId="0" applyFont="1" applyFill="1" applyBorder="1" applyAlignment="1" applyProtection="1">
      <alignment vertical="top"/>
      <protection hidden="1"/>
    </xf>
    <xf numFmtId="164" fontId="0" fillId="0" borderId="0" xfId="0" applyNumberFormat="1" applyFont="1" applyFill="1" applyBorder="1" applyAlignment="1">
      <alignment vertical="top"/>
    </xf>
    <xf numFmtId="16" fontId="0" fillId="0" borderId="0" xfId="0" applyNumberFormat="1" applyFont="1" applyFill="1" applyBorder="1" applyAlignment="1">
      <alignment vertical="top"/>
    </xf>
    <xf numFmtId="0" fontId="0" fillId="0" borderId="0" xfId="0" applyFont="1" applyFill="1" applyBorder="1" applyAlignment="1">
      <alignment horizontal="left" vertical="top"/>
    </xf>
    <xf numFmtId="0" fontId="0" fillId="0" borderId="0" xfId="0" applyBorder="1" applyAlignment="1"/>
    <xf numFmtId="0" fontId="0" fillId="2" borderId="0" xfId="0" applyFill="1" applyBorder="1" applyAlignment="1"/>
    <xf numFmtId="0" fontId="6" fillId="0" borderId="0" xfId="0" applyFont="1" applyFill="1" applyAlignment="1"/>
    <xf numFmtId="164" fontId="0" fillId="0" borderId="0" xfId="0" applyNumberFormat="1" applyFill="1" applyAlignment="1"/>
    <xf numFmtId="0" fontId="9" fillId="0" borderId="0" xfId="0" applyFont="1" applyFill="1" applyAlignment="1"/>
    <xf numFmtId="0" fontId="1" fillId="0" borderId="1" xfId="0" applyFont="1" applyFill="1" applyBorder="1" applyAlignment="1" applyProtection="1">
      <protection hidden="1"/>
    </xf>
    <xf numFmtId="0" fontId="0" fillId="0" borderId="2" xfId="0" applyFill="1" applyBorder="1" applyAlignment="1" applyProtection="1">
      <protection hidden="1"/>
    </xf>
    <xf numFmtId="0" fontId="0" fillId="0" borderId="3" xfId="0" applyFill="1" applyBorder="1" applyAlignment="1" applyProtection="1">
      <protection hidden="1"/>
    </xf>
    <xf numFmtId="0" fontId="1" fillId="0" borderId="4" xfId="0" applyFont="1" applyFill="1" applyBorder="1" applyAlignment="1" applyProtection="1">
      <protection hidden="1"/>
    </xf>
    <xf numFmtId="0" fontId="0" fillId="0" borderId="4" xfId="0" applyFill="1" applyBorder="1" applyAlignment="1" applyProtection="1">
      <protection hidden="1"/>
    </xf>
    <xf numFmtId="0" fontId="0" fillId="0" borderId="5" xfId="0" applyFill="1" applyBorder="1" applyAlignment="1" applyProtection="1">
      <protection hidden="1"/>
    </xf>
    <xf numFmtId="0" fontId="0" fillId="0" borderId="6" xfId="0" applyFill="1" applyBorder="1" applyAlignment="1" applyProtection="1">
      <protection hidden="1"/>
    </xf>
    <xf numFmtId="0" fontId="0" fillId="0" borderId="7" xfId="0" applyFill="1" applyBorder="1" applyAlignment="1" applyProtection="1">
      <protection hidden="1"/>
    </xf>
    <xf numFmtId="0" fontId="0" fillId="0" borderId="8" xfId="0" applyFill="1" applyBorder="1" applyAlignment="1" applyProtection="1">
      <protection hidden="1"/>
    </xf>
    <xf numFmtId="0" fontId="1" fillId="0" borderId="0" xfId="0" applyFont="1" applyFill="1" applyBorder="1" applyAlignment="1">
      <alignment horizontal="center"/>
    </xf>
    <xf numFmtId="0" fontId="1" fillId="0" borderId="0" xfId="0" applyFont="1"/>
    <xf numFmtId="49" fontId="0" fillId="0" borderId="0" xfId="0" applyNumberForma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s>
    <sheetDataSet>
      <sheetData sheetId="0"/>
      <sheetData sheetId="1">
        <row r="40">
          <cell r="C40">
            <v>33403.815750170681</v>
          </cell>
        </row>
        <row r="45">
          <cell r="C45">
            <v>380000</v>
          </cell>
        </row>
      </sheetData>
      <sheetData sheetId="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3"/>
  <sheetViews>
    <sheetView tabSelected="1" zoomScaleNormal="100" workbookViewId="0">
      <selection activeCell="D6" sqref="D6"/>
    </sheetView>
  </sheetViews>
  <sheetFormatPr defaultColWidth="9" defaultRowHeight="15" x14ac:dyDescent="0.25"/>
  <cols>
    <col min="1" max="1" width="23.85546875" style="27" customWidth="1"/>
    <col min="2" max="2" width="26.85546875" style="27" customWidth="1"/>
    <col min="3" max="3" width="82.85546875" style="27" customWidth="1"/>
    <col min="4" max="4" width="20.5703125" style="27" customWidth="1"/>
    <col min="5" max="5" width="21.28515625" style="27" customWidth="1"/>
    <col min="6" max="16384" width="9" style="27"/>
  </cols>
  <sheetData>
    <row r="1" spans="1:12" x14ac:dyDescent="0.25">
      <c r="A1" s="27" t="s">
        <v>409</v>
      </c>
    </row>
    <row r="2" spans="1:12" x14ac:dyDescent="0.25">
      <c r="A2" s="27" t="s">
        <v>410</v>
      </c>
    </row>
    <row r="3" spans="1:12" x14ac:dyDescent="0.25">
      <c r="B3" s="28" t="s">
        <v>0</v>
      </c>
      <c r="G3" s="29"/>
      <c r="H3" s="30"/>
      <c r="I3" s="29"/>
      <c r="J3" s="29"/>
      <c r="K3" s="29"/>
      <c r="L3" s="29"/>
    </row>
    <row r="4" spans="1:12" x14ac:dyDescent="0.25">
      <c r="A4" s="31" t="s">
        <v>1</v>
      </c>
      <c r="B4" s="31" t="s">
        <v>2</v>
      </c>
      <c r="C4" s="31" t="s">
        <v>3</v>
      </c>
      <c r="D4" s="31" t="s">
        <v>4</v>
      </c>
      <c r="E4" s="31" t="s">
        <v>5</v>
      </c>
      <c r="F4" s="29"/>
      <c r="G4" s="15"/>
      <c r="H4" s="29"/>
      <c r="I4" s="29"/>
      <c r="J4" s="29"/>
      <c r="K4" s="29"/>
    </row>
    <row r="5" spans="1:12" x14ac:dyDescent="0.25">
      <c r="A5" s="31" t="s">
        <v>6</v>
      </c>
      <c r="B5" s="27" t="s">
        <v>7</v>
      </c>
      <c r="C5" t="s">
        <v>408</v>
      </c>
      <c r="D5" s="33"/>
      <c r="E5" s="34"/>
      <c r="F5" s="29"/>
      <c r="G5" s="15"/>
      <c r="H5" s="29"/>
      <c r="I5" s="29"/>
      <c r="J5" s="29"/>
      <c r="K5" s="29"/>
    </row>
    <row r="6" spans="1:12" customFormat="1" x14ac:dyDescent="0.25">
      <c r="A6" s="68" t="s">
        <v>406</v>
      </c>
      <c r="B6" t="s">
        <v>7</v>
      </c>
      <c r="C6" s="69" t="s">
        <v>407</v>
      </c>
      <c r="D6" s="34"/>
      <c r="G6" s="68"/>
    </row>
    <row r="7" spans="1:12" x14ac:dyDescent="0.25">
      <c r="A7" s="31" t="s">
        <v>8</v>
      </c>
      <c r="B7" s="27" t="s">
        <v>9</v>
      </c>
      <c r="C7" s="32" t="s">
        <v>189</v>
      </c>
      <c r="D7" s="34"/>
      <c r="E7" s="34"/>
      <c r="F7" s="29"/>
      <c r="G7" s="29"/>
      <c r="H7" s="29"/>
      <c r="I7" s="29"/>
      <c r="J7" s="29"/>
      <c r="K7" s="29"/>
    </row>
    <row r="8" spans="1:12" x14ac:dyDescent="0.25">
      <c r="A8" s="31" t="s">
        <v>10</v>
      </c>
      <c r="B8" s="27" t="s">
        <v>11</v>
      </c>
      <c r="C8" s="32" t="s">
        <v>97</v>
      </c>
      <c r="D8" s="34"/>
      <c r="E8" s="34"/>
      <c r="F8" s="29"/>
      <c r="G8" s="29"/>
      <c r="H8" s="29"/>
      <c r="I8" s="29"/>
      <c r="J8" s="29"/>
      <c r="K8" s="29"/>
    </row>
    <row r="9" spans="1:12" x14ac:dyDescent="0.25">
      <c r="A9" s="31" t="s">
        <v>12</v>
      </c>
      <c r="B9" s="27" t="s">
        <v>401</v>
      </c>
      <c r="C9" s="35" t="s">
        <v>95</v>
      </c>
      <c r="D9" s="34"/>
      <c r="E9" s="34" t="s">
        <v>277</v>
      </c>
      <c r="F9" s="29"/>
      <c r="G9" s="29"/>
      <c r="H9" s="29"/>
      <c r="I9" s="29"/>
      <c r="J9" s="29"/>
      <c r="K9" s="29"/>
    </row>
    <row r="10" spans="1:12" x14ac:dyDescent="0.25">
      <c r="A10" s="31" t="s">
        <v>13</v>
      </c>
      <c r="B10" s="27" t="s">
        <v>14</v>
      </c>
      <c r="C10" s="32" t="s">
        <v>96</v>
      </c>
      <c r="D10" s="34"/>
      <c r="E10" s="34"/>
      <c r="F10" s="29"/>
      <c r="G10" s="29"/>
      <c r="H10" s="29"/>
      <c r="I10" s="29"/>
      <c r="J10" s="29"/>
      <c r="K10" s="29"/>
    </row>
    <row r="11" spans="1:12" x14ac:dyDescent="0.25">
      <c r="A11" s="31" t="s">
        <v>15</v>
      </c>
      <c r="B11" s="27" t="s">
        <v>402</v>
      </c>
      <c r="C11" s="32"/>
      <c r="D11" s="34"/>
      <c r="E11" s="34"/>
      <c r="F11" s="29"/>
      <c r="G11" s="29"/>
      <c r="H11" s="29"/>
      <c r="I11" s="29"/>
      <c r="J11" s="29"/>
      <c r="K11" s="29"/>
    </row>
    <row r="12" spans="1:12" x14ac:dyDescent="0.25">
      <c r="A12" s="31" t="s">
        <v>16</v>
      </c>
      <c r="B12" s="27" t="s">
        <v>17</v>
      </c>
      <c r="C12" s="32" t="s">
        <v>278</v>
      </c>
      <c r="D12" s="34"/>
      <c r="E12" s="34" t="s">
        <v>386</v>
      </c>
      <c r="F12" s="36"/>
    </row>
    <row r="13" spans="1:12" x14ac:dyDescent="0.25">
      <c r="A13" s="31" t="s">
        <v>18</v>
      </c>
      <c r="B13" s="27" t="s">
        <v>19</v>
      </c>
      <c r="C13" s="32" t="s">
        <v>349</v>
      </c>
      <c r="D13" s="34"/>
      <c r="E13" s="34"/>
    </row>
    <row r="14" spans="1:12" x14ac:dyDescent="0.25">
      <c r="A14" s="2" t="s">
        <v>20</v>
      </c>
      <c r="B14" s="24" t="s">
        <v>21</v>
      </c>
      <c r="C14" s="37"/>
      <c r="D14" s="20"/>
      <c r="E14" s="34"/>
    </row>
    <row r="15" spans="1:12" x14ac:dyDescent="0.25">
      <c r="A15" s="2" t="s">
        <v>22</v>
      </c>
      <c r="B15" s="24" t="s">
        <v>23</v>
      </c>
      <c r="C15" s="37"/>
      <c r="D15" s="20"/>
      <c r="E15" s="34"/>
    </row>
    <row r="16" spans="1:12" x14ac:dyDescent="0.25">
      <c r="A16" s="2" t="s">
        <v>24</v>
      </c>
      <c r="B16" s="24" t="s">
        <v>25</v>
      </c>
      <c r="C16" s="37"/>
      <c r="D16" s="20"/>
      <c r="E16" s="34"/>
    </row>
    <row r="17" spans="1:9" x14ac:dyDescent="0.25">
      <c r="A17" s="2" t="s">
        <v>26</v>
      </c>
      <c r="B17" s="24" t="s">
        <v>21</v>
      </c>
      <c r="C17" s="37"/>
      <c r="D17" s="20"/>
      <c r="E17" s="34"/>
    </row>
    <row r="18" spans="1:9" x14ac:dyDescent="0.25">
      <c r="A18" s="2" t="s">
        <v>27</v>
      </c>
      <c r="B18" s="24" t="s">
        <v>23</v>
      </c>
      <c r="C18" s="37"/>
      <c r="D18" s="20"/>
      <c r="E18" s="34"/>
    </row>
    <row r="19" spans="1:9" x14ac:dyDescent="0.25">
      <c r="A19" s="2" t="s">
        <v>28</v>
      </c>
      <c r="B19" s="24" t="s">
        <v>29</v>
      </c>
      <c r="C19" s="37"/>
      <c r="D19" s="20"/>
      <c r="E19" s="34"/>
    </row>
    <row r="20" spans="1:9" x14ac:dyDescent="0.25">
      <c r="A20" s="2" t="s">
        <v>30</v>
      </c>
      <c r="B20" s="24" t="s">
        <v>21</v>
      </c>
      <c r="C20" s="37" t="s">
        <v>101</v>
      </c>
      <c r="D20" s="20"/>
      <c r="E20" s="34"/>
    </row>
    <row r="21" spans="1:9" x14ac:dyDescent="0.25">
      <c r="A21" s="2" t="s">
        <v>31</v>
      </c>
      <c r="B21" s="24" t="s">
        <v>23</v>
      </c>
      <c r="C21" s="37" t="s">
        <v>100</v>
      </c>
      <c r="D21" s="20"/>
      <c r="E21" s="34"/>
    </row>
    <row r="22" spans="1:9" x14ac:dyDescent="0.25">
      <c r="A22" s="2" t="s">
        <v>32</v>
      </c>
      <c r="B22" s="24" t="s">
        <v>33</v>
      </c>
      <c r="C22" s="37" t="s">
        <v>99</v>
      </c>
      <c r="D22" s="20"/>
      <c r="E22" s="34"/>
    </row>
    <row r="23" spans="1:9" x14ac:dyDescent="0.25">
      <c r="A23" s="2" t="s">
        <v>34</v>
      </c>
      <c r="B23" s="24"/>
      <c r="C23" s="37"/>
      <c r="D23" s="20"/>
      <c r="E23" s="34"/>
    </row>
    <row r="24" spans="1:9" x14ac:dyDescent="0.25">
      <c r="A24" s="2" t="s">
        <v>35</v>
      </c>
      <c r="B24" s="24" t="s">
        <v>36</v>
      </c>
      <c r="C24" s="37" t="s">
        <v>279</v>
      </c>
      <c r="D24" s="20"/>
      <c r="E24" s="34"/>
    </row>
    <row r="25" spans="1:9" x14ac:dyDescent="0.25">
      <c r="A25" s="31" t="s">
        <v>37</v>
      </c>
      <c r="B25" s="25" t="s">
        <v>38</v>
      </c>
      <c r="C25" s="37" t="s">
        <v>390</v>
      </c>
      <c r="D25" s="34"/>
      <c r="E25" s="34" t="s">
        <v>280</v>
      </c>
    </row>
    <row r="26" spans="1:9" x14ac:dyDescent="0.25">
      <c r="A26" s="31" t="s">
        <v>39</v>
      </c>
      <c r="B26" s="25" t="s">
        <v>40</v>
      </c>
      <c r="C26" s="37" t="s">
        <v>387</v>
      </c>
      <c r="D26" s="34"/>
      <c r="E26" s="34" t="s">
        <v>281</v>
      </c>
      <c r="F26" s="29"/>
      <c r="G26" s="15"/>
      <c r="H26" s="30"/>
      <c r="I26" s="29"/>
    </row>
    <row r="27" spans="1:9" x14ac:dyDescent="0.25">
      <c r="A27" s="31" t="s">
        <v>41</v>
      </c>
      <c r="B27" s="25" t="s">
        <v>42</v>
      </c>
      <c r="C27" s="37" t="s">
        <v>282</v>
      </c>
      <c r="D27" s="34"/>
      <c r="E27" s="34"/>
      <c r="F27" s="29"/>
      <c r="G27" s="29"/>
      <c r="H27" s="29"/>
      <c r="I27" s="29"/>
    </row>
    <row r="28" spans="1:9" x14ac:dyDescent="0.25">
      <c r="A28" s="31" t="s">
        <v>43</v>
      </c>
      <c r="B28" s="25" t="s">
        <v>44</v>
      </c>
      <c r="C28" s="37" t="s">
        <v>283</v>
      </c>
      <c r="D28" s="34"/>
      <c r="E28" s="34"/>
    </row>
    <row r="29" spans="1:9" x14ac:dyDescent="0.25">
      <c r="A29" s="31" t="s">
        <v>45</v>
      </c>
      <c r="B29" s="25" t="s">
        <v>46</v>
      </c>
      <c r="C29" s="37" t="s">
        <v>284</v>
      </c>
      <c r="D29" s="34"/>
      <c r="E29" s="34" t="s">
        <v>388</v>
      </c>
    </row>
    <row r="30" spans="1:9" x14ac:dyDescent="0.25">
      <c r="A30" s="31" t="s">
        <v>47</v>
      </c>
      <c r="B30" s="25" t="s">
        <v>48</v>
      </c>
      <c r="C30" s="37"/>
      <c r="D30" s="34"/>
      <c r="E30" s="34"/>
    </row>
    <row r="31" spans="1:9" x14ac:dyDescent="0.25">
      <c r="A31" s="31" t="s">
        <v>49</v>
      </c>
      <c r="B31" s="25" t="s">
        <v>50</v>
      </c>
      <c r="C31" s="37" t="s">
        <v>102</v>
      </c>
      <c r="D31" s="34"/>
      <c r="E31" s="34"/>
    </row>
    <row r="32" spans="1:9" x14ac:dyDescent="0.25">
      <c r="A32" s="31" t="s">
        <v>51</v>
      </c>
      <c r="B32" s="25" t="s">
        <v>52</v>
      </c>
      <c r="C32" s="37" t="s">
        <v>102</v>
      </c>
      <c r="D32" s="34"/>
      <c r="E32" s="34"/>
    </row>
    <row r="33" spans="1:15" x14ac:dyDescent="0.25">
      <c r="A33" s="31"/>
      <c r="B33" s="25"/>
      <c r="C33" s="32"/>
      <c r="D33" s="34"/>
      <c r="E33" s="34"/>
    </row>
    <row r="34" spans="1:15" x14ac:dyDescent="0.25">
      <c r="A34" s="15" t="s">
        <v>53</v>
      </c>
      <c r="B34" s="25" t="s">
        <v>54</v>
      </c>
      <c r="C34" s="32" t="s">
        <v>389</v>
      </c>
      <c r="D34" s="34"/>
      <c r="E34" s="34" t="s">
        <v>285</v>
      </c>
    </row>
    <row r="35" spans="1:15" x14ac:dyDescent="0.25">
      <c r="A35" s="15" t="s">
        <v>55</v>
      </c>
      <c r="B35" s="25" t="s">
        <v>56</v>
      </c>
      <c r="C35" s="38" t="s">
        <v>286</v>
      </c>
      <c r="D35" s="34"/>
      <c r="E35" s="34" t="s">
        <v>287</v>
      </c>
    </row>
    <row r="36" spans="1:15" x14ac:dyDescent="0.25">
      <c r="A36" s="15" t="s">
        <v>57</v>
      </c>
      <c r="B36" s="25" t="s">
        <v>58</v>
      </c>
      <c r="C36" s="38" t="s">
        <v>288</v>
      </c>
      <c r="D36" s="34"/>
      <c r="E36" s="34"/>
    </row>
    <row r="37" spans="1:15" x14ac:dyDescent="0.25">
      <c r="A37" s="15" t="s">
        <v>59</v>
      </c>
      <c r="B37" s="25" t="s">
        <v>403</v>
      </c>
      <c r="C37" s="38"/>
      <c r="D37" s="34"/>
      <c r="E37" s="34"/>
    </row>
    <row r="38" spans="1:15" x14ac:dyDescent="0.25">
      <c r="A38" s="15" t="s">
        <v>60</v>
      </c>
      <c r="B38" s="29" t="s">
        <v>404</v>
      </c>
      <c r="C38" s="32" t="s">
        <v>98</v>
      </c>
      <c r="D38" s="34"/>
      <c r="E38" s="34"/>
    </row>
    <row r="39" spans="1:15" x14ac:dyDescent="0.25">
      <c r="A39" s="15" t="s">
        <v>61</v>
      </c>
      <c r="B39" s="25" t="s">
        <v>62</v>
      </c>
      <c r="C39" s="38" t="s">
        <v>103</v>
      </c>
      <c r="D39" s="34"/>
      <c r="E39" s="34"/>
      <c r="F39" s="29"/>
      <c r="G39" s="29"/>
      <c r="H39" s="29"/>
      <c r="I39" s="29"/>
      <c r="J39" s="29"/>
      <c r="K39" s="29"/>
      <c r="L39" s="29"/>
      <c r="M39" s="29"/>
      <c r="N39" s="29"/>
      <c r="O39" s="29"/>
    </row>
    <row r="40" spans="1:15" x14ac:dyDescent="0.25">
      <c r="A40" s="15" t="s">
        <v>63</v>
      </c>
      <c r="B40" s="25" t="s">
        <v>64</v>
      </c>
      <c r="C40" s="38" t="s">
        <v>104</v>
      </c>
      <c r="D40" s="34"/>
      <c r="E40" s="34"/>
      <c r="F40" s="29"/>
      <c r="G40" s="29"/>
      <c r="H40" s="29"/>
      <c r="I40" s="29"/>
      <c r="J40" s="29"/>
      <c r="K40" s="29"/>
      <c r="L40" s="29"/>
      <c r="M40" s="29"/>
      <c r="N40" s="29"/>
      <c r="O40" s="29"/>
    </row>
    <row r="41" spans="1:15" x14ac:dyDescent="0.25">
      <c r="A41" s="15" t="s">
        <v>65</v>
      </c>
      <c r="B41" s="25" t="s">
        <v>66</v>
      </c>
      <c r="C41" s="38" t="s">
        <v>105</v>
      </c>
      <c r="D41" s="34"/>
      <c r="E41" s="34"/>
      <c r="F41" s="29"/>
      <c r="G41" s="29"/>
      <c r="H41" s="29"/>
      <c r="I41" s="29"/>
      <c r="J41" s="29"/>
      <c r="K41" s="29"/>
      <c r="L41" s="29"/>
      <c r="M41" s="29"/>
      <c r="N41" s="29"/>
      <c r="O41" s="29"/>
    </row>
    <row r="42" spans="1:15" x14ac:dyDescent="0.25">
      <c r="A42" s="15" t="s">
        <v>67</v>
      </c>
      <c r="B42" s="25" t="s">
        <v>68</v>
      </c>
      <c r="C42" s="38"/>
      <c r="D42" s="34"/>
      <c r="E42" s="34"/>
      <c r="F42" s="29"/>
      <c r="G42" s="29"/>
      <c r="H42" s="29"/>
      <c r="I42" s="29"/>
      <c r="J42" s="29"/>
      <c r="K42" s="29"/>
      <c r="L42" s="29"/>
      <c r="M42" s="29"/>
      <c r="N42" s="29"/>
      <c r="O42" s="29"/>
    </row>
    <row r="43" spans="1:15" x14ac:dyDescent="0.25">
      <c r="A43" s="15" t="s">
        <v>69</v>
      </c>
      <c r="B43" s="25" t="s">
        <v>405</v>
      </c>
      <c r="C43" s="32" t="s">
        <v>350</v>
      </c>
      <c r="D43" s="34"/>
      <c r="E43" s="34"/>
    </row>
    <row r="44" spans="1:15" x14ac:dyDescent="0.25">
      <c r="A44" s="15" t="s">
        <v>69</v>
      </c>
      <c r="B44" s="25" t="s">
        <v>405</v>
      </c>
      <c r="C44" s="32" t="s">
        <v>351</v>
      </c>
      <c r="D44" s="34"/>
      <c r="E44" s="34"/>
    </row>
    <row r="45" spans="1:15" x14ac:dyDescent="0.25">
      <c r="C45" s="34"/>
      <c r="D45" s="34"/>
      <c r="E45" s="34"/>
    </row>
    <row r="46" spans="1:15" x14ac:dyDescent="0.25">
      <c r="C46" s="34"/>
      <c r="D46" s="34"/>
      <c r="E46" s="34"/>
    </row>
    <row r="47" spans="1:15" x14ac:dyDescent="0.25">
      <c r="B47" s="25"/>
      <c r="C47" s="34"/>
      <c r="D47" s="34"/>
      <c r="E47" s="34"/>
      <c r="I47" s="29"/>
    </row>
    <row r="48" spans="1:15" x14ac:dyDescent="0.25">
      <c r="B48" s="28" t="s">
        <v>70</v>
      </c>
      <c r="C48" s="34"/>
      <c r="D48" s="34"/>
      <c r="E48" s="34"/>
      <c r="J48" s="29"/>
    </row>
    <row r="49" spans="1:11" x14ac:dyDescent="0.25">
      <c r="B49" s="39" t="s">
        <v>71</v>
      </c>
      <c r="C49" s="33" t="s">
        <v>72</v>
      </c>
      <c r="D49" s="33" t="s">
        <v>73</v>
      </c>
      <c r="E49" s="33" t="s">
        <v>74</v>
      </c>
      <c r="F49" s="39" t="s">
        <v>75</v>
      </c>
      <c r="G49" s="39" t="s">
        <v>76</v>
      </c>
      <c r="H49" s="39" t="s">
        <v>77</v>
      </c>
      <c r="I49" s="40"/>
      <c r="J49" s="40"/>
      <c r="K49" s="40"/>
    </row>
    <row r="50" spans="1:11" x14ac:dyDescent="0.25">
      <c r="A50" s="31" t="s">
        <v>78</v>
      </c>
      <c r="B50" s="25" t="s">
        <v>289</v>
      </c>
      <c r="C50" s="34" t="s">
        <v>291</v>
      </c>
      <c r="D50" s="34" t="s">
        <v>293</v>
      </c>
      <c r="E50" s="34" t="s">
        <v>294</v>
      </c>
      <c r="F50" s="34" t="s">
        <v>296</v>
      </c>
      <c r="G50" s="34"/>
      <c r="H50" s="41"/>
      <c r="I50" s="40"/>
      <c r="J50" s="40"/>
    </row>
    <row r="51" spans="1:11" x14ac:dyDescent="0.25">
      <c r="A51" s="31" t="s">
        <v>79</v>
      </c>
      <c r="B51" s="25" t="s">
        <v>290</v>
      </c>
      <c r="C51" s="34" t="s">
        <v>292</v>
      </c>
      <c r="D51" s="34" t="s">
        <v>293</v>
      </c>
      <c r="E51" s="34" t="s">
        <v>295</v>
      </c>
      <c r="F51" s="34" t="s">
        <v>297</v>
      </c>
      <c r="G51" s="34"/>
      <c r="H51" s="41"/>
      <c r="I51" s="40"/>
      <c r="J51" s="40"/>
    </row>
    <row r="52" spans="1:11" x14ac:dyDescent="0.25">
      <c r="A52" s="33" t="s">
        <v>298</v>
      </c>
      <c r="B52" s="26" t="s">
        <v>398</v>
      </c>
      <c r="C52" s="34" t="s">
        <v>299</v>
      </c>
      <c r="D52" s="34" t="s">
        <v>293</v>
      </c>
      <c r="E52" s="34" t="s">
        <v>295</v>
      </c>
      <c r="F52" s="34" t="s">
        <v>297</v>
      </c>
      <c r="G52" s="34" t="s">
        <v>352</v>
      </c>
      <c r="H52" s="41"/>
      <c r="I52" s="40"/>
      <c r="J52" s="40"/>
    </row>
    <row r="53" spans="1:11" x14ac:dyDescent="0.25">
      <c r="A53" s="33" t="s">
        <v>308</v>
      </c>
      <c r="B53" s="26" t="s">
        <v>399</v>
      </c>
      <c r="C53" s="34" t="s">
        <v>300</v>
      </c>
      <c r="D53" s="34" t="s">
        <v>293</v>
      </c>
      <c r="E53" s="34" t="s">
        <v>301</v>
      </c>
      <c r="F53" s="34" t="s">
        <v>302</v>
      </c>
      <c r="G53" s="34" t="s">
        <v>352</v>
      </c>
      <c r="H53" s="41"/>
      <c r="I53" s="40"/>
      <c r="J53" s="40"/>
    </row>
    <row r="54" spans="1:11" x14ac:dyDescent="0.25">
      <c r="A54" s="33" t="s">
        <v>309</v>
      </c>
      <c r="B54" s="26" t="s">
        <v>400</v>
      </c>
      <c r="C54" s="34" t="s">
        <v>392</v>
      </c>
      <c r="D54" s="34" t="s">
        <v>293</v>
      </c>
      <c r="E54" s="34" t="s">
        <v>310</v>
      </c>
      <c r="F54" s="34" t="s">
        <v>297</v>
      </c>
      <c r="G54" s="34" t="s">
        <v>352</v>
      </c>
      <c r="H54" s="41"/>
      <c r="I54" s="40"/>
      <c r="J54" s="40"/>
    </row>
    <row r="55" spans="1:11" x14ac:dyDescent="0.25">
      <c r="A55" s="33" t="s">
        <v>80</v>
      </c>
      <c r="B55" s="34"/>
      <c r="C55" s="34"/>
      <c r="D55" s="34"/>
      <c r="E55" s="34"/>
      <c r="F55" s="40"/>
      <c r="G55" s="40"/>
      <c r="H55" s="40"/>
      <c r="I55" s="40"/>
    </row>
    <row r="56" spans="1:11" x14ac:dyDescent="0.25">
      <c r="A56" s="33"/>
      <c r="B56" s="34"/>
      <c r="C56" s="34"/>
      <c r="D56" s="34"/>
      <c r="E56" s="34"/>
      <c r="F56" s="40"/>
      <c r="G56" s="40"/>
      <c r="H56" s="40"/>
      <c r="I56" s="40"/>
    </row>
    <row r="57" spans="1:11" x14ac:dyDescent="0.25">
      <c r="A57" s="33"/>
      <c r="B57" s="34"/>
      <c r="C57" s="34"/>
      <c r="D57" s="34"/>
      <c r="E57" s="34"/>
      <c r="F57" s="40"/>
      <c r="G57" s="40"/>
      <c r="H57" s="40"/>
      <c r="I57" s="40"/>
    </row>
    <row r="58" spans="1:11" x14ac:dyDescent="0.25">
      <c r="A58" s="42" t="s">
        <v>81</v>
      </c>
      <c r="B58" s="34"/>
      <c r="C58" s="34"/>
      <c r="D58" s="34"/>
      <c r="E58" s="34"/>
      <c r="F58" s="40"/>
      <c r="G58" s="40"/>
      <c r="H58" s="40"/>
      <c r="I58" s="40"/>
    </row>
    <row r="59" spans="1:11" x14ac:dyDescent="0.25">
      <c r="A59" s="33" t="s">
        <v>82</v>
      </c>
      <c r="B59" s="33" t="s">
        <v>83</v>
      </c>
      <c r="C59" s="33" t="s">
        <v>77</v>
      </c>
      <c r="D59" s="34"/>
      <c r="E59" s="34"/>
      <c r="H59" s="29"/>
    </row>
    <row r="60" spans="1:11" x14ac:dyDescent="0.25">
      <c r="A60" s="34" t="s">
        <v>354</v>
      </c>
      <c r="B60" s="34" t="s">
        <v>355</v>
      </c>
      <c r="C60" s="34" t="s">
        <v>356</v>
      </c>
      <c r="D60" s="43"/>
      <c r="E60" s="34"/>
      <c r="F60" s="40"/>
      <c r="G60" s="40"/>
      <c r="H60" s="40"/>
      <c r="I60" s="40"/>
      <c r="J60" s="40"/>
    </row>
    <row r="61" spans="1:11" x14ac:dyDescent="0.25">
      <c r="A61" s="34"/>
      <c r="B61" s="34"/>
      <c r="C61" s="34"/>
      <c r="D61" s="34"/>
      <c r="E61" s="34"/>
      <c r="F61" s="40"/>
      <c r="G61" s="40"/>
      <c r="H61" s="40"/>
      <c r="I61" s="40"/>
      <c r="J61" s="40"/>
    </row>
    <row r="62" spans="1:11" x14ac:dyDescent="0.25">
      <c r="A62" s="33" t="s">
        <v>84</v>
      </c>
      <c r="B62" s="34"/>
      <c r="C62" s="34"/>
      <c r="D62" s="34"/>
      <c r="E62" s="34"/>
      <c r="F62" s="40"/>
      <c r="G62" s="40"/>
      <c r="H62" s="40"/>
      <c r="I62" s="40"/>
      <c r="J62" s="40"/>
    </row>
    <row r="63" spans="1:11" x14ac:dyDescent="0.25">
      <c r="A63" s="33" t="s">
        <v>85</v>
      </c>
      <c r="B63" s="33" t="s">
        <v>86</v>
      </c>
      <c r="C63" s="33" t="s">
        <v>87</v>
      </c>
      <c r="D63" s="33" t="s">
        <v>88</v>
      </c>
      <c r="E63" s="33" t="s">
        <v>77</v>
      </c>
      <c r="F63" s="40"/>
      <c r="G63" s="40"/>
      <c r="H63" s="40"/>
      <c r="I63" s="40"/>
      <c r="J63" s="40"/>
    </row>
    <row r="64" spans="1:11" x14ac:dyDescent="0.25">
      <c r="A64" s="33" t="s">
        <v>89</v>
      </c>
      <c r="B64" s="34" t="s">
        <v>39</v>
      </c>
      <c r="C64" s="34" t="s">
        <v>358</v>
      </c>
      <c r="D64" s="34" t="s">
        <v>303</v>
      </c>
      <c r="E64" s="34" t="s">
        <v>357</v>
      </c>
    </row>
    <row r="65" spans="1:9" x14ac:dyDescent="0.25">
      <c r="A65" s="33" t="s">
        <v>90</v>
      </c>
      <c r="B65" s="34" t="s">
        <v>41</v>
      </c>
      <c r="C65" s="34" t="s">
        <v>393</v>
      </c>
      <c r="D65" s="34" t="s">
        <v>391</v>
      </c>
      <c r="E65" s="43"/>
    </row>
    <row r="66" spans="1:9" x14ac:dyDescent="0.25">
      <c r="A66" s="33" t="s">
        <v>91</v>
      </c>
      <c r="B66" s="34" t="s">
        <v>306</v>
      </c>
      <c r="C66" s="34" t="s">
        <v>307</v>
      </c>
      <c r="D66" s="34" t="s">
        <v>304</v>
      </c>
      <c r="E66" s="34"/>
    </row>
    <row r="69" spans="1:9" x14ac:dyDescent="0.25">
      <c r="C69" s="44"/>
      <c r="D69" s="29"/>
      <c r="H69" s="15"/>
    </row>
    <row r="71" spans="1:9" x14ac:dyDescent="0.25">
      <c r="A71" s="3" t="s">
        <v>92</v>
      </c>
      <c r="B71" s="40"/>
      <c r="C71" s="40"/>
      <c r="D71" s="40"/>
      <c r="E71" s="40"/>
      <c r="F71" s="40"/>
      <c r="G71" s="40"/>
      <c r="H71" s="40"/>
      <c r="I71" s="40"/>
    </row>
    <row r="72" spans="1:9" x14ac:dyDescent="0.25">
      <c r="A72" s="31" t="s">
        <v>93</v>
      </c>
      <c r="B72" s="39" t="s">
        <v>94</v>
      </c>
      <c r="C72" s="40"/>
      <c r="D72" s="40"/>
      <c r="E72" s="40"/>
      <c r="F72" s="40"/>
      <c r="G72" s="40"/>
      <c r="H72" s="40"/>
      <c r="I72" s="40"/>
    </row>
    <row r="73" spans="1:9" x14ac:dyDescent="0.25">
      <c r="A73" s="45" t="s">
        <v>305</v>
      </c>
      <c r="B73" s="45" t="s">
        <v>353</v>
      </c>
      <c r="C73" s="3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1"/>
  <sheetViews>
    <sheetView topLeftCell="A23" workbookViewId="0">
      <selection activeCell="B9" sqref="B9:D47"/>
    </sheetView>
  </sheetViews>
  <sheetFormatPr defaultColWidth="9" defaultRowHeight="15" x14ac:dyDescent="0.25"/>
  <cols>
    <col min="1" max="1" width="50" customWidth="1"/>
    <col min="2" max="5" width="16" customWidth="1"/>
  </cols>
  <sheetData>
    <row r="1" spans="1:4" x14ac:dyDescent="0.25">
      <c r="A1" t="s">
        <v>106</v>
      </c>
    </row>
    <row r="2" spans="1:4" x14ac:dyDescent="0.25">
      <c r="A2" t="s">
        <v>107</v>
      </c>
    </row>
    <row r="3" spans="1:4" x14ac:dyDescent="0.25">
      <c r="A3" t="s">
        <v>108</v>
      </c>
    </row>
    <row r="4" spans="1:4" x14ac:dyDescent="0.25">
      <c r="A4" t="s">
        <v>109</v>
      </c>
    </row>
    <row r="5" spans="1:4" x14ac:dyDescent="0.25">
      <c r="A5" s="1" t="s">
        <v>110</v>
      </c>
    </row>
    <row r="7" spans="1:4" ht="15" customHeight="1" x14ac:dyDescent="0.25">
      <c r="A7" s="4" t="s">
        <v>10</v>
      </c>
      <c r="B7" s="4" t="s">
        <v>111</v>
      </c>
      <c r="C7" s="4" t="s">
        <v>112</v>
      </c>
      <c r="D7" s="4" t="s">
        <v>113</v>
      </c>
    </row>
    <row r="8" spans="1:4" ht="15" customHeight="1" x14ac:dyDescent="0.25">
      <c r="A8" s="2" t="s">
        <v>114</v>
      </c>
      <c r="B8" s="2"/>
      <c r="C8" s="4"/>
      <c r="D8" s="4"/>
    </row>
    <row r="9" spans="1:4" ht="15" customHeight="1" x14ac:dyDescent="0.25">
      <c r="A9" s="5" t="s">
        <v>115</v>
      </c>
      <c r="B9" s="21"/>
      <c r="C9" s="21"/>
      <c r="D9" s="21"/>
    </row>
    <row r="10" spans="1:4" ht="15" customHeight="1" x14ac:dyDescent="0.25">
      <c r="A10" s="5" t="s">
        <v>116</v>
      </c>
      <c r="B10" s="21"/>
      <c r="C10" s="21"/>
      <c r="D10" s="21"/>
    </row>
    <row r="11" spans="1:4" ht="15" customHeight="1" x14ac:dyDescent="0.25">
      <c r="A11" s="5" t="s">
        <v>117</v>
      </c>
      <c r="B11" s="21"/>
      <c r="C11" s="21"/>
      <c r="D11" s="21"/>
    </row>
    <row r="12" spans="1:4" ht="15" customHeight="1" x14ac:dyDescent="0.25">
      <c r="A12" s="5" t="s">
        <v>118</v>
      </c>
      <c r="B12" s="21"/>
      <c r="C12" s="21"/>
      <c r="D12" s="21"/>
    </row>
    <row r="13" spans="1:4" ht="15" customHeight="1" x14ac:dyDescent="0.25">
      <c r="A13" s="5" t="s">
        <v>119</v>
      </c>
      <c r="B13" s="21"/>
      <c r="C13" s="21"/>
      <c r="D13" s="21"/>
    </row>
    <row r="14" spans="1:4" ht="15" customHeight="1" x14ac:dyDescent="0.25">
      <c r="A14" s="5" t="s">
        <v>120</v>
      </c>
      <c r="B14" s="21"/>
      <c r="C14" s="21"/>
      <c r="D14" s="21"/>
    </row>
    <row r="15" spans="1:4" ht="15" customHeight="1" x14ac:dyDescent="0.25">
      <c r="A15" s="5" t="s">
        <v>121</v>
      </c>
      <c r="B15" s="21"/>
      <c r="C15" s="21"/>
      <c r="D15" s="21"/>
    </row>
    <row r="16" spans="1:4" ht="15" customHeight="1" x14ac:dyDescent="0.25">
      <c r="A16" s="5" t="s">
        <v>122</v>
      </c>
      <c r="B16" s="21"/>
      <c r="C16" s="21"/>
      <c r="D16" s="21"/>
    </row>
    <row r="17" spans="1:4" ht="15" customHeight="1" x14ac:dyDescent="0.25">
      <c r="A17" s="5" t="s">
        <v>123</v>
      </c>
      <c r="B17" s="21"/>
      <c r="C17" s="21"/>
      <c r="D17" s="21"/>
    </row>
    <row r="18" spans="1:4" ht="15" customHeight="1" x14ac:dyDescent="0.25">
      <c r="A18" s="5" t="s">
        <v>124</v>
      </c>
      <c r="B18" s="21"/>
      <c r="C18" s="21"/>
      <c r="D18" s="21"/>
    </row>
    <row r="19" spans="1:4" ht="15" customHeight="1" x14ac:dyDescent="0.25">
      <c r="A19" s="2" t="s">
        <v>125</v>
      </c>
      <c r="B19" s="22"/>
      <c r="C19" s="23"/>
      <c r="D19" s="23"/>
    </row>
    <row r="20" spans="1:4" ht="15" customHeight="1" x14ac:dyDescent="0.25">
      <c r="A20" s="5" t="s">
        <v>126</v>
      </c>
      <c r="B20" s="21"/>
      <c r="C20" s="21"/>
      <c r="D20" s="21"/>
    </row>
    <row r="21" spans="1:4" ht="15" customHeight="1" x14ac:dyDescent="0.25">
      <c r="A21" s="5" t="s">
        <v>127</v>
      </c>
      <c r="B21" s="21"/>
      <c r="C21" s="21"/>
      <c r="D21" s="21"/>
    </row>
    <row r="22" spans="1:4" ht="15" customHeight="1" x14ac:dyDescent="0.25">
      <c r="A22" s="5" t="s">
        <v>128</v>
      </c>
      <c r="B22" s="21"/>
      <c r="C22" s="21"/>
      <c r="D22" s="21"/>
    </row>
    <row r="23" spans="1:4" ht="15" customHeight="1" x14ac:dyDescent="0.25">
      <c r="A23" s="5" t="s">
        <v>129</v>
      </c>
      <c r="B23" s="21"/>
      <c r="C23" s="21"/>
      <c r="D23" s="21"/>
    </row>
    <row r="24" spans="1:4" ht="15" customHeight="1" x14ac:dyDescent="0.25">
      <c r="A24" s="5" t="s">
        <v>130</v>
      </c>
      <c r="B24" s="21"/>
      <c r="C24" s="21"/>
      <c r="D24" s="21"/>
    </row>
    <row r="25" spans="1:4" ht="15" customHeight="1" x14ac:dyDescent="0.25">
      <c r="A25" s="5" t="s">
        <v>131</v>
      </c>
      <c r="B25" s="21"/>
      <c r="C25" s="21"/>
      <c r="D25" s="21"/>
    </row>
    <row r="26" spans="1:4" ht="15" customHeight="1" x14ac:dyDescent="0.25">
      <c r="A26" s="5" t="s">
        <v>132</v>
      </c>
      <c r="B26" s="21"/>
      <c r="C26" s="21"/>
      <c r="D26" s="21"/>
    </row>
    <row r="27" spans="1:4" ht="15" customHeight="1" x14ac:dyDescent="0.25">
      <c r="A27" s="2" t="s">
        <v>133</v>
      </c>
      <c r="B27" s="22"/>
      <c r="C27" s="23"/>
      <c r="D27" s="23"/>
    </row>
    <row r="28" spans="1:4" ht="15" customHeight="1" x14ac:dyDescent="0.25">
      <c r="A28" s="5" t="s">
        <v>134</v>
      </c>
      <c r="B28" s="21"/>
      <c r="C28" s="21"/>
      <c r="D28" s="21"/>
    </row>
    <row r="29" spans="1:4" ht="15" customHeight="1" x14ac:dyDescent="0.25">
      <c r="A29" s="2" t="s">
        <v>135</v>
      </c>
      <c r="B29" s="22"/>
      <c r="C29" s="23"/>
      <c r="D29" s="23"/>
    </row>
    <row r="30" spans="1:4" ht="15" customHeight="1" x14ac:dyDescent="0.25">
      <c r="A30" s="5" t="s">
        <v>136</v>
      </c>
      <c r="B30" s="21"/>
      <c r="C30" s="21"/>
      <c r="D30" s="21"/>
    </row>
    <row r="31" spans="1:4" ht="15" customHeight="1" x14ac:dyDescent="0.25">
      <c r="A31" s="5" t="s">
        <v>137</v>
      </c>
      <c r="B31" s="21"/>
      <c r="C31" s="21"/>
      <c r="D31" s="21"/>
    </row>
    <row r="32" spans="1:4" ht="15" customHeight="1" x14ac:dyDescent="0.25">
      <c r="A32" s="5" t="s">
        <v>138</v>
      </c>
      <c r="B32" s="21"/>
      <c r="C32" s="21"/>
      <c r="D32" s="21"/>
    </row>
    <row r="33" spans="1:4" ht="15" customHeight="1" x14ac:dyDescent="0.25">
      <c r="A33" s="5" t="s">
        <v>139</v>
      </c>
      <c r="B33" s="21"/>
      <c r="C33" s="21"/>
      <c r="D33" s="21"/>
    </row>
    <row r="34" spans="1:4" ht="15" customHeight="1" x14ac:dyDescent="0.25">
      <c r="A34" s="5" t="s">
        <v>140</v>
      </c>
      <c r="B34" s="21"/>
      <c r="C34" s="21"/>
      <c r="D34" s="21"/>
    </row>
    <row r="35" spans="1:4" ht="15" customHeight="1" x14ac:dyDescent="0.25">
      <c r="A35" s="5" t="s">
        <v>141</v>
      </c>
      <c r="B35" s="21"/>
      <c r="C35" s="21"/>
      <c r="D35" s="21"/>
    </row>
    <row r="36" spans="1:4" ht="15" customHeight="1" x14ac:dyDescent="0.25">
      <c r="A36" s="2" t="s">
        <v>142</v>
      </c>
      <c r="B36" s="22"/>
      <c r="C36" s="23"/>
      <c r="D36" s="23"/>
    </row>
    <row r="37" spans="1:4" ht="15" customHeight="1" x14ac:dyDescent="0.25">
      <c r="A37" s="5" t="s">
        <v>143</v>
      </c>
      <c r="B37" s="21"/>
      <c r="C37" s="21"/>
      <c r="D37" s="21"/>
    </row>
    <row r="38" spans="1:4" ht="15" customHeight="1" x14ac:dyDescent="0.25">
      <c r="A38" s="5" t="s">
        <v>144</v>
      </c>
      <c r="B38" s="21"/>
      <c r="C38" s="21"/>
      <c r="D38" s="21"/>
    </row>
    <row r="39" spans="1:4" ht="15" customHeight="1" x14ac:dyDescent="0.25">
      <c r="A39" s="5" t="s">
        <v>145</v>
      </c>
      <c r="B39" s="21"/>
      <c r="C39" s="21"/>
      <c r="D39" s="21"/>
    </row>
    <row r="40" spans="1:4" ht="15" customHeight="1" x14ac:dyDescent="0.25">
      <c r="A40" s="5" t="s">
        <v>146</v>
      </c>
      <c r="B40" s="21"/>
      <c r="C40" s="21"/>
      <c r="D40" s="21"/>
    </row>
    <row r="41" spans="1:4" ht="15" customHeight="1" x14ac:dyDescent="0.25">
      <c r="A41" s="5" t="s">
        <v>147</v>
      </c>
      <c r="B41" s="21"/>
      <c r="C41" s="21"/>
      <c r="D41" s="21"/>
    </row>
    <row r="42" spans="1:4" ht="15" customHeight="1" x14ac:dyDescent="0.25">
      <c r="A42" s="5" t="s">
        <v>148</v>
      </c>
      <c r="B42" s="21"/>
      <c r="C42" s="21"/>
      <c r="D42" s="21"/>
    </row>
    <row r="43" spans="1:4" ht="15" customHeight="1" x14ac:dyDescent="0.25">
      <c r="A43" s="2" t="s">
        <v>149</v>
      </c>
      <c r="B43" s="22"/>
      <c r="C43" s="23"/>
      <c r="D43" s="23"/>
    </row>
    <row r="44" spans="1:4" ht="15" customHeight="1" x14ac:dyDescent="0.25">
      <c r="A44" s="5" t="s">
        <v>150</v>
      </c>
      <c r="B44" s="21"/>
      <c r="C44" s="21"/>
      <c r="D44" s="21"/>
    </row>
    <row r="45" spans="1:4" ht="15" customHeight="1" x14ac:dyDescent="0.25">
      <c r="A45" s="5" t="s">
        <v>151</v>
      </c>
      <c r="B45" s="21"/>
      <c r="C45" s="21"/>
      <c r="D45" s="21"/>
    </row>
    <row r="46" spans="1:4" ht="15" customHeight="1" x14ac:dyDescent="0.25">
      <c r="A46" s="5" t="s">
        <v>152</v>
      </c>
      <c r="B46" s="21"/>
      <c r="C46" s="21"/>
      <c r="D46" s="21"/>
    </row>
    <row r="47" spans="1:4" ht="15" customHeight="1" x14ac:dyDescent="0.25">
      <c r="A47" s="5" t="s">
        <v>153</v>
      </c>
      <c r="B47" s="21"/>
      <c r="C47" s="21"/>
      <c r="D47" s="21"/>
    </row>
    <row r="49" spans="1:5" x14ac:dyDescent="0.25">
      <c r="A49" s="1" t="s">
        <v>154</v>
      </c>
    </row>
    <row r="50" spans="1:5" ht="15" customHeight="1" x14ac:dyDescent="0.25">
      <c r="A50" s="6" t="s">
        <v>155</v>
      </c>
      <c r="B50" s="6" t="s">
        <v>156</v>
      </c>
      <c r="C50" s="7" t="s">
        <v>111</v>
      </c>
      <c r="D50" s="8"/>
      <c r="E50" s="9"/>
    </row>
    <row r="51" spans="1:5" x14ac:dyDescent="0.25">
      <c r="A51" s="19" t="s">
        <v>394</v>
      </c>
      <c r="B51" s="19" t="s">
        <v>395</v>
      </c>
      <c r="C51" s="19" t="s">
        <v>311</v>
      </c>
      <c r="D51" s="19" t="s">
        <v>312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8"/>
  <sheetViews>
    <sheetView zoomScaleNormal="100" workbookViewId="0">
      <selection activeCell="F6" sqref="F6"/>
    </sheetView>
  </sheetViews>
  <sheetFormatPr defaultColWidth="9.140625" defaultRowHeight="15" x14ac:dyDescent="0.25"/>
  <cols>
    <col min="1" max="1" width="14.42578125" style="47" customWidth="1"/>
    <col min="2" max="2" width="18.85546875" style="47" customWidth="1"/>
    <col min="3" max="4" width="20.42578125" style="47" customWidth="1"/>
    <col min="5" max="5" width="22.5703125" style="47" customWidth="1"/>
    <col min="6" max="6" width="24.5703125" style="47" customWidth="1"/>
    <col min="7" max="10" width="20.7109375" style="47" customWidth="1"/>
    <col min="11" max="11" width="27.42578125" style="47" customWidth="1"/>
    <col min="12" max="12" width="27.28515625" style="47" customWidth="1"/>
    <col min="13" max="13" width="29.140625" style="47" customWidth="1"/>
    <col min="14" max="14" width="23.85546875" style="47" customWidth="1"/>
    <col min="15" max="15" width="20.5703125" style="47" customWidth="1"/>
    <col min="16" max="16" width="22.5703125" style="47" customWidth="1"/>
    <col min="17" max="18" width="20.7109375" style="47" customWidth="1"/>
    <col min="19" max="19" width="18.28515625" style="47" customWidth="1"/>
    <col min="20" max="16384" width="9.140625" style="47"/>
  </cols>
  <sheetData>
    <row r="1" spans="1:19" x14ac:dyDescent="0.25">
      <c r="A1" s="39" t="s">
        <v>157</v>
      </c>
      <c r="B1" s="46"/>
      <c r="C1" s="46"/>
      <c r="D1" s="46"/>
      <c r="E1" s="46"/>
      <c r="F1" s="46"/>
      <c r="G1" s="46"/>
      <c r="H1" s="46"/>
      <c r="I1" s="46"/>
      <c r="J1" s="46"/>
    </row>
    <row r="2" spans="1:19" x14ac:dyDescent="0.25">
      <c r="A2" s="46"/>
      <c r="B2" s="46"/>
      <c r="C2" s="46"/>
      <c r="D2" s="46"/>
      <c r="E2" s="46"/>
    </row>
    <row r="3" spans="1:19" x14ac:dyDescent="0.25">
      <c r="A3" s="46"/>
      <c r="B3" s="46"/>
      <c r="C3" s="46"/>
      <c r="D3" s="46"/>
      <c r="E3" s="46"/>
    </row>
    <row r="4" spans="1:19" x14ac:dyDescent="0.25">
      <c r="A4" s="39" t="s">
        <v>158</v>
      </c>
      <c r="B4" s="39" t="s">
        <v>159</v>
      </c>
      <c r="C4" s="39" t="s">
        <v>160</v>
      </c>
      <c r="D4" s="39" t="s">
        <v>190</v>
      </c>
      <c r="E4" s="39" t="s">
        <v>161</v>
      </c>
      <c r="F4" s="39" t="s">
        <v>191</v>
      </c>
      <c r="G4" s="67" t="s">
        <v>192</v>
      </c>
      <c r="H4" s="67"/>
      <c r="I4" s="67"/>
      <c r="J4" s="67"/>
      <c r="K4" s="48" t="s">
        <v>193</v>
      </c>
      <c r="L4" s="39" t="s">
        <v>162</v>
      </c>
      <c r="M4" s="67" t="s">
        <v>194</v>
      </c>
      <c r="N4" s="67"/>
      <c r="O4" s="67"/>
      <c r="P4" s="67"/>
      <c r="Q4" s="39" t="s">
        <v>5</v>
      </c>
      <c r="R4" s="39" t="s">
        <v>163</v>
      </c>
      <c r="S4" s="39" t="s">
        <v>362</v>
      </c>
    </row>
    <row r="5" spans="1:19" x14ac:dyDescent="0.25">
      <c r="A5" s="39" t="s">
        <v>165</v>
      </c>
      <c r="B5" s="39"/>
      <c r="C5" s="39"/>
      <c r="D5" s="39" t="str">
        <f>IF(ISTEXT(F6),"(NB! Velg tiltakskategori under)","")</f>
        <v>(NB! Velg tiltakskategori under)</v>
      </c>
      <c r="E5" s="15" t="s">
        <v>195</v>
      </c>
      <c r="F5" s="15" t="s">
        <v>195</v>
      </c>
      <c r="G5" s="67" t="s">
        <v>196</v>
      </c>
      <c r="H5" s="67"/>
      <c r="I5" s="67"/>
      <c r="J5" s="67"/>
      <c r="K5" s="39" t="s">
        <v>197</v>
      </c>
      <c r="L5" s="15" t="s">
        <v>195</v>
      </c>
      <c r="M5" s="11" t="s">
        <v>198</v>
      </c>
      <c r="N5" s="15" t="s">
        <v>199</v>
      </c>
      <c r="O5" s="15" t="s">
        <v>200</v>
      </c>
      <c r="P5" s="15" t="s">
        <v>201</v>
      </c>
    </row>
    <row r="6" spans="1:19" ht="15" customHeight="1" x14ac:dyDescent="0.25">
      <c r="A6" s="10" t="s">
        <v>166</v>
      </c>
      <c r="B6" s="12" t="s">
        <v>326</v>
      </c>
      <c r="C6" s="12" t="s">
        <v>313</v>
      </c>
      <c r="D6" s="12" t="s">
        <v>211</v>
      </c>
      <c r="E6" s="12" t="s">
        <v>327</v>
      </c>
      <c r="F6" s="12" t="s">
        <v>336</v>
      </c>
      <c r="G6" s="49" t="s">
        <v>320</v>
      </c>
      <c r="H6" s="49" t="s">
        <v>364</v>
      </c>
      <c r="I6" s="49" t="s">
        <v>321</v>
      </c>
      <c r="J6" s="49" t="s">
        <v>322</v>
      </c>
      <c r="K6" s="12" t="s">
        <v>360</v>
      </c>
      <c r="L6" s="12"/>
      <c r="M6" s="12" t="s">
        <v>347</v>
      </c>
      <c r="N6" s="10"/>
      <c r="O6" s="10"/>
      <c r="P6" s="10"/>
      <c r="Q6" s="10"/>
      <c r="R6" s="12" t="s">
        <v>376</v>
      </c>
      <c r="S6" s="12" t="s">
        <v>377</v>
      </c>
    </row>
    <row r="7" spans="1:19" ht="15" customHeight="1" x14ac:dyDescent="0.25">
      <c r="A7" s="10" t="s">
        <v>167</v>
      </c>
      <c r="B7" s="12" t="s">
        <v>314</v>
      </c>
      <c r="C7" s="12" t="s">
        <v>313</v>
      </c>
      <c r="D7" s="12" t="s">
        <v>236</v>
      </c>
      <c r="E7" s="12" t="s">
        <v>317</v>
      </c>
      <c r="F7" s="12" t="s">
        <v>318</v>
      </c>
      <c r="G7" s="49" t="s">
        <v>323</v>
      </c>
      <c r="H7" s="49" t="s">
        <v>365</v>
      </c>
      <c r="I7" s="49" t="s">
        <v>324</v>
      </c>
      <c r="J7" s="49" t="s">
        <v>328</v>
      </c>
      <c r="K7" s="12" t="s">
        <v>360</v>
      </c>
      <c r="L7" s="12"/>
      <c r="M7" s="12" t="s">
        <v>347</v>
      </c>
      <c r="N7" s="10"/>
      <c r="O7" s="10"/>
      <c r="P7" s="10"/>
      <c r="Q7" s="10"/>
      <c r="R7" s="50">
        <v>380000</v>
      </c>
      <c r="S7" s="12" t="s">
        <v>361</v>
      </c>
    </row>
    <row r="8" spans="1:19" ht="15" customHeight="1" x14ac:dyDescent="0.25">
      <c r="A8" s="10" t="s">
        <v>338</v>
      </c>
      <c r="B8" s="12" t="s">
        <v>315</v>
      </c>
      <c r="C8" s="12" t="s">
        <v>316</v>
      </c>
      <c r="D8" s="12" t="s">
        <v>244</v>
      </c>
      <c r="E8" s="51" t="s">
        <v>325</v>
      </c>
      <c r="F8" s="12" t="s">
        <v>319</v>
      </c>
      <c r="G8" s="49" t="s">
        <v>329</v>
      </c>
      <c r="H8" s="49" t="s">
        <v>330</v>
      </c>
      <c r="I8" s="49" t="s">
        <v>359</v>
      </c>
      <c r="J8" s="49" t="s">
        <v>363</v>
      </c>
      <c r="K8" s="12" t="s">
        <v>361</v>
      </c>
      <c r="L8" s="12"/>
      <c r="M8" s="12" t="s">
        <v>347</v>
      </c>
      <c r="N8" s="10"/>
      <c r="O8" s="10"/>
      <c r="P8" s="10"/>
      <c r="Q8" s="10"/>
      <c r="R8" s="50">
        <v>30000</v>
      </c>
      <c r="S8" s="12" t="s">
        <v>366</v>
      </c>
    </row>
    <row r="9" spans="1:19" s="53" customFormat="1" x14ac:dyDescent="0.25">
      <c r="A9" s="10" t="s">
        <v>367</v>
      </c>
      <c r="B9" s="12" t="s">
        <v>368</v>
      </c>
      <c r="C9" s="12"/>
      <c r="D9" s="12" t="s">
        <v>269</v>
      </c>
      <c r="E9" s="12" t="s">
        <v>325</v>
      </c>
      <c r="F9" s="12" t="s">
        <v>369</v>
      </c>
      <c r="G9" s="49" t="s">
        <v>378</v>
      </c>
      <c r="H9" s="49"/>
      <c r="I9" s="49"/>
      <c r="J9" s="49"/>
      <c r="K9" s="12" t="s">
        <v>360</v>
      </c>
      <c r="L9" s="12"/>
      <c r="M9" s="12" t="s">
        <v>370</v>
      </c>
      <c r="N9" s="12"/>
      <c r="O9" s="12"/>
      <c r="P9" s="12"/>
      <c r="Q9" s="12" t="s">
        <v>371</v>
      </c>
      <c r="R9" s="17">
        <v>150000</v>
      </c>
      <c r="S9" s="52" t="s">
        <v>361</v>
      </c>
    </row>
    <row r="10" spans="1:19" s="53" customFormat="1" x14ac:dyDescent="0.25">
      <c r="A10" s="10" t="s">
        <v>372</v>
      </c>
      <c r="B10" s="12" t="s">
        <v>373</v>
      </c>
      <c r="C10" s="12"/>
      <c r="D10" s="12" t="s">
        <v>269</v>
      </c>
      <c r="E10" s="12" t="s">
        <v>325</v>
      </c>
      <c r="F10" s="12" t="s">
        <v>374</v>
      </c>
      <c r="G10" s="12"/>
      <c r="H10" s="12"/>
      <c r="I10" s="12"/>
      <c r="J10" s="12"/>
      <c r="K10" s="12" t="s">
        <v>360</v>
      </c>
      <c r="L10" s="12"/>
      <c r="M10" s="12" t="s">
        <v>370</v>
      </c>
      <c r="N10" s="12"/>
      <c r="O10" s="12"/>
      <c r="P10" s="12"/>
      <c r="Q10" s="12" t="s">
        <v>375</v>
      </c>
      <c r="R10" s="17">
        <v>1300000</v>
      </c>
      <c r="S10" s="12" t="s">
        <v>361</v>
      </c>
    </row>
    <row r="11" spans="1:19" x14ac:dyDescent="0.25">
      <c r="A11" s="39"/>
      <c r="B11" s="46"/>
      <c r="C11" s="46"/>
      <c r="D11" s="46"/>
      <c r="E11" s="46"/>
      <c r="F11" s="46"/>
      <c r="G11" s="46"/>
      <c r="H11" s="46"/>
      <c r="I11" s="46"/>
      <c r="J11" s="46"/>
      <c r="K11" s="46"/>
      <c r="L11" s="46"/>
      <c r="M11" s="46"/>
      <c r="N11" s="46"/>
      <c r="O11" s="46"/>
      <c r="P11" s="46"/>
      <c r="Q11" s="46"/>
      <c r="R11" s="46"/>
    </row>
    <row r="12" spans="1:19" x14ac:dyDescent="0.25">
      <c r="A12" s="39" t="s">
        <v>168</v>
      </c>
      <c r="B12" s="46"/>
      <c r="C12" s="46"/>
      <c r="D12" s="46"/>
      <c r="E12" s="46"/>
      <c r="F12" s="46"/>
      <c r="G12" s="46"/>
      <c r="H12" s="46"/>
      <c r="I12" s="46"/>
    </row>
    <row r="13" spans="1:19" x14ac:dyDescent="0.25">
      <c r="A13" s="39" t="s">
        <v>166</v>
      </c>
      <c r="B13" s="46" t="s">
        <v>331</v>
      </c>
      <c r="C13" s="46" t="s">
        <v>313</v>
      </c>
      <c r="D13" s="46" t="s">
        <v>211</v>
      </c>
      <c r="E13" s="46" t="s">
        <v>327</v>
      </c>
      <c r="F13" s="46" t="s">
        <v>335</v>
      </c>
      <c r="G13" s="54"/>
      <c r="H13" s="54"/>
      <c r="I13" s="54"/>
      <c r="J13" s="54"/>
      <c r="K13" s="54"/>
      <c r="L13" s="39"/>
      <c r="M13" s="39"/>
      <c r="N13" s="39"/>
      <c r="O13" s="39"/>
      <c r="P13" s="39"/>
      <c r="Q13" s="39"/>
      <c r="R13" s="46"/>
    </row>
    <row r="14" spans="1:19" x14ac:dyDescent="0.25">
      <c r="A14" s="39" t="s">
        <v>167</v>
      </c>
      <c r="B14" s="46" t="s">
        <v>332</v>
      </c>
      <c r="C14" s="46" t="s">
        <v>313</v>
      </c>
      <c r="D14" s="46" t="s">
        <v>333</v>
      </c>
      <c r="E14" s="46" t="s">
        <v>325</v>
      </c>
      <c r="F14" s="46" t="s">
        <v>334</v>
      </c>
      <c r="G14" s="54"/>
      <c r="H14" s="54"/>
      <c r="I14" s="54"/>
      <c r="J14" s="54"/>
      <c r="K14" s="54"/>
      <c r="L14" s="39"/>
      <c r="M14" s="39"/>
      <c r="N14" s="39"/>
      <c r="O14" s="39"/>
      <c r="P14" s="39"/>
      <c r="Q14" s="39"/>
      <c r="R14" s="46"/>
    </row>
    <row r="15" spans="1:19" x14ac:dyDescent="0.25">
      <c r="A15" s="39"/>
      <c r="B15" s="46"/>
      <c r="C15" s="46"/>
      <c r="D15" s="46"/>
      <c r="E15" s="46"/>
      <c r="F15" s="46"/>
      <c r="G15" s="46"/>
      <c r="H15" s="46"/>
      <c r="I15" s="46"/>
      <c r="J15" s="46"/>
    </row>
    <row r="16" spans="1:19" x14ac:dyDescent="0.25">
      <c r="A16" s="39"/>
      <c r="B16" s="46"/>
      <c r="C16" s="46"/>
      <c r="D16" s="46"/>
      <c r="E16" s="46"/>
      <c r="F16" s="30" t="s">
        <v>202</v>
      </c>
      <c r="G16" s="46"/>
      <c r="H16" s="46"/>
      <c r="I16" s="46"/>
      <c r="J16" s="46"/>
    </row>
    <row r="17" spans="1:10" x14ac:dyDescent="0.25">
      <c r="A17" s="15" t="s">
        <v>157</v>
      </c>
      <c r="B17" s="39" t="s">
        <v>169</v>
      </c>
      <c r="C17" s="15"/>
      <c r="D17" s="15"/>
      <c r="E17" s="15"/>
      <c r="F17" s="15" t="s">
        <v>170</v>
      </c>
      <c r="G17" s="15"/>
      <c r="H17" s="46"/>
      <c r="I17" s="46"/>
      <c r="J17" s="48" t="s">
        <v>171</v>
      </c>
    </row>
    <row r="18" spans="1:10" ht="15" customHeight="1" x14ac:dyDescent="0.25">
      <c r="A18" s="39"/>
      <c r="B18" s="39" t="s">
        <v>89</v>
      </c>
      <c r="C18" s="39" t="s">
        <v>90</v>
      </c>
      <c r="D18" s="39" t="s">
        <v>91</v>
      </c>
      <c r="E18" s="39"/>
      <c r="F18" s="39" t="s">
        <v>89</v>
      </c>
      <c r="G18" s="39" t="s">
        <v>90</v>
      </c>
      <c r="H18" s="39" t="s">
        <v>91</v>
      </c>
      <c r="I18" s="39"/>
    </row>
    <row r="19" spans="1:10" ht="15" customHeight="1" x14ac:dyDescent="0.25">
      <c r="A19" s="39" t="s">
        <v>165</v>
      </c>
      <c r="B19" s="39"/>
      <c r="C19" s="39"/>
      <c r="D19" s="39"/>
      <c r="E19" s="39"/>
      <c r="F19" s="39"/>
      <c r="G19" s="39"/>
      <c r="H19" s="39"/>
      <c r="I19" s="39"/>
      <c r="J19" s="39"/>
    </row>
    <row r="20" spans="1:10" ht="15" customHeight="1" x14ac:dyDescent="0.25">
      <c r="A20" s="39" t="s">
        <v>166</v>
      </c>
      <c r="B20" s="40" t="s">
        <v>337</v>
      </c>
      <c r="C20" s="40" t="s">
        <v>337</v>
      </c>
      <c r="D20" s="40"/>
      <c r="E20" s="40"/>
      <c r="F20" s="40" t="s">
        <v>344</v>
      </c>
      <c r="G20" s="40" t="s">
        <v>344</v>
      </c>
      <c r="H20" s="40"/>
      <c r="I20" s="40"/>
      <c r="J20" s="40" t="s">
        <v>340</v>
      </c>
    </row>
    <row r="21" spans="1:10" ht="15" customHeight="1" x14ac:dyDescent="0.25">
      <c r="A21" s="39" t="s">
        <v>167</v>
      </c>
      <c r="B21" s="40"/>
      <c r="C21" s="40"/>
      <c r="D21" s="40" t="s">
        <v>337</v>
      </c>
      <c r="E21" s="40"/>
      <c r="F21" s="40"/>
      <c r="G21" s="40"/>
      <c r="H21" s="40" t="s">
        <v>275</v>
      </c>
      <c r="I21" s="40"/>
      <c r="J21" s="40" t="s">
        <v>341</v>
      </c>
    </row>
    <row r="22" spans="1:10" ht="15" customHeight="1" x14ac:dyDescent="0.25">
      <c r="A22" s="39" t="s">
        <v>338</v>
      </c>
      <c r="B22" s="40"/>
      <c r="C22" s="40"/>
      <c r="D22" s="40" t="s">
        <v>337</v>
      </c>
      <c r="E22" s="40"/>
      <c r="F22" s="40"/>
      <c r="G22" s="40"/>
      <c r="H22" s="40" t="s">
        <v>275</v>
      </c>
      <c r="I22" s="40"/>
      <c r="J22" s="40" t="s">
        <v>343</v>
      </c>
    </row>
    <row r="23" spans="1:10" s="46" customFormat="1" ht="15" customHeight="1" x14ac:dyDescent="0.25">
      <c r="A23" s="39" t="s">
        <v>367</v>
      </c>
      <c r="B23" s="46" t="s">
        <v>337</v>
      </c>
      <c r="C23" s="46" t="s">
        <v>337</v>
      </c>
      <c r="D23" s="46" t="s">
        <v>337</v>
      </c>
      <c r="F23" s="46" t="s">
        <v>342</v>
      </c>
      <c r="G23" s="46" t="s">
        <v>342</v>
      </c>
      <c r="H23" s="40" t="s">
        <v>342</v>
      </c>
      <c r="J23" s="40"/>
    </row>
    <row r="24" spans="1:10" s="46" customFormat="1" ht="15" customHeight="1" x14ac:dyDescent="0.25">
      <c r="A24" s="39" t="s">
        <v>372</v>
      </c>
      <c r="B24" s="46" t="s">
        <v>337</v>
      </c>
      <c r="C24" s="46" t="s">
        <v>337</v>
      </c>
      <c r="D24" s="46" t="s">
        <v>337</v>
      </c>
      <c r="F24" s="46" t="s">
        <v>342</v>
      </c>
      <c r="G24" s="46" t="s">
        <v>342</v>
      </c>
      <c r="H24" s="40" t="s">
        <v>342</v>
      </c>
      <c r="J24" s="40"/>
    </row>
    <row r="25" spans="1:10" ht="15" customHeight="1" x14ac:dyDescent="0.25">
      <c r="A25" s="39"/>
      <c r="B25" s="40"/>
      <c r="C25" s="40"/>
      <c r="D25" s="40"/>
      <c r="E25" s="40"/>
      <c r="F25" s="40"/>
      <c r="G25" s="40"/>
      <c r="H25" s="40"/>
      <c r="I25" s="40"/>
      <c r="J25" s="40"/>
    </row>
    <row r="27" spans="1:10" x14ac:dyDescent="0.25">
      <c r="F27" s="30" t="s">
        <v>203</v>
      </c>
    </row>
    <row r="28" spans="1:10" x14ac:dyDescent="0.25">
      <c r="A28" s="48"/>
      <c r="B28" s="48" t="s">
        <v>158</v>
      </c>
      <c r="C28" s="48"/>
      <c r="D28" s="48"/>
      <c r="E28" s="48"/>
      <c r="F28" s="55" t="s">
        <v>170</v>
      </c>
      <c r="G28" s="48" t="s">
        <v>172</v>
      </c>
      <c r="H28" s="48" t="s">
        <v>164</v>
      </c>
      <c r="I28" s="48" t="s">
        <v>77</v>
      </c>
      <c r="J28" s="46"/>
    </row>
    <row r="29" spans="1:10" x14ac:dyDescent="0.25">
      <c r="A29" s="39" t="s">
        <v>173</v>
      </c>
      <c r="B29" s="46" t="s">
        <v>166</v>
      </c>
      <c r="C29" s="46" t="s">
        <v>167</v>
      </c>
      <c r="D29" s="46" t="s">
        <v>367</v>
      </c>
      <c r="E29" s="46" t="s">
        <v>372</v>
      </c>
      <c r="F29" s="40" t="s">
        <v>339</v>
      </c>
      <c r="G29" s="40" t="s">
        <v>379</v>
      </c>
      <c r="H29" s="40" t="s">
        <v>377</v>
      </c>
      <c r="I29" s="56"/>
    </row>
    <row r="30" spans="1:10" x14ac:dyDescent="0.25">
      <c r="A30" s="39" t="s">
        <v>174</v>
      </c>
      <c r="B30" s="46" t="s">
        <v>166</v>
      </c>
      <c r="C30" s="46"/>
      <c r="D30" s="46"/>
      <c r="E30" s="46"/>
      <c r="F30" s="40" t="s">
        <v>344</v>
      </c>
      <c r="G30" s="47" t="str">
        <f>R6</f>
        <v>Trolig middels til høye kostnader</v>
      </c>
      <c r="H30" s="40" t="s">
        <v>377</v>
      </c>
    </row>
    <row r="31" spans="1:10" x14ac:dyDescent="0.25">
      <c r="A31" s="39" t="s">
        <v>175</v>
      </c>
      <c r="B31" s="46" t="s">
        <v>166</v>
      </c>
      <c r="C31" s="46" t="s">
        <v>167</v>
      </c>
      <c r="D31" s="46" t="s">
        <v>338</v>
      </c>
      <c r="E31" s="46"/>
      <c r="F31" s="40" t="s">
        <v>344</v>
      </c>
      <c r="G31" s="40" t="s">
        <v>380</v>
      </c>
      <c r="H31" s="40" t="s">
        <v>377</v>
      </c>
      <c r="I31" s="56"/>
    </row>
    <row r="33" spans="1:7" x14ac:dyDescent="0.25">
      <c r="A33" s="39"/>
      <c r="B33" s="46"/>
      <c r="C33" s="46"/>
      <c r="D33" s="46"/>
      <c r="E33" s="46"/>
      <c r="F33" s="30"/>
      <c r="G33" s="46"/>
    </row>
    <row r="34" spans="1:7" x14ac:dyDescent="0.25">
      <c r="A34" s="39"/>
      <c r="B34" s="46"/>
      <c r="C34" s="46"/>
      <c r="D34" s="46"/>
      <c r="E34" s="30" t="s">
        <v>176</v>
      </c>
      <c r="F34" s="46"/>
    </row>
    <row r="35" spans="1:7" x14ac:dyDescent="0.25">
      <c r="A35" s="39" t="s">
        <v>177</v>
      </c>
      <c r="E35" s="30" t="s">
        <v>178</v>
      </c>
    </row>
    <row r="36" spans="1:7" x14ac:dyDescent="0.25">
      <c r="A36" s="39" t="s">
        <v>179</v>
      </c>
      <c r="B36" s="15" t="s">
        <v>180</v>
      </c>
      <c r="C36" s="15" t="s">
        <v>181</v>
      </c>
      <c r="D36" s="15" t="s">
        <v>182</v>
      </c>
      <c r="E36" s="15" t="s">
        <v>183</v>
      </c>
      <c r="F36" s="15" t="s">
        <v>5</v>
      </c>
    </row>
    <row r="37" spans="1:7" x14ac:dyDescent="0.25">
      <c r="A37" s="15" t="s">
        <v>184</v>
      </c>
      <c r="F37" s="47" t="s">
        <v>396</v>
      </c>
    </row>
    <row r="38" spans="1:7" x14ac:dyDescent="0.25">
      <c r="A38" s="15" t="s">
        <v>185</v>
      </c>
    </row>
    <row r="41" spans="1:7" x14ac:dyDescent="0.25">
      <c r="A41" s="15" t="s">
        <v>186</v>
      </c>
    </row>
    <row r="42" spans="1:7" x14ac:dyDescent="0.25">
      <c r="A42" s="15" t="s">
        <v>187</v>
      </c>
      <c r="B42" s="47" t="s">
        <v>173</v>
      </c>
    </row>
    <row r="43" spans="1:7" x14ac:dyDescent="0.25">
      <c r="A43" s="15" t="s">
        <v>188</v>
      </c>
      <c r="B43" s="27" t="s">
        <v>397</v>
      </c>
      <c r="C43" s="57"/>
    </row>
    <row r="76" spans="1:8" ht="15.75" thickBot="1" x14ac:dyDescent="0.3"/>
    <row r="77" spans="1:8" x14ac:dyDescent="0.25">
      <c r="A77" s="58" t="s">
        <v>204</v>
      </c>
      <c r="B77" s="59"/>
      <c r="C77" s="59"/>
      <c r="D77" s="59"/>
      <c r="E77" s="59"/>
      <c r="F77" s="60"/>
    </row>
    <row r="78" spans="1:8" x14ac:dyDescent="0.25">
      <c r="A78" s="61" t="s">
        <v>205</v>
      </c>
      <c r="B78" s="13" t="s">
        <v>206</v>
      </c>
      <c r="C78" s="13" t="s">
        <v>207</v>
      </c>
      <c r="D78" s="13" t="s">
        <v>208</v>
      </c>
      <c r="E78" s="13" t="s">
        <v>209</v>
      </c>
      <c r="F78" s="14" t="s">
        <v>210</v>
      </c>
      <c r="G78" s="15"/>
      <c r="H78" s="15"/>
    </row>
    <row r="79" spans="1:8" x14ac:dyDescent="0.25">
      <c r="A79" s="62" t="s">
        <v>211</v>
      </c>
      <c r="B79" s="16" t="s">
        <v>212</v>
      </c>
      <c r="C79" s="16" t="s">
        <v>213</v>
      </c>
      <c r="D79" s="16" t="s">
        <v>214</v>
      </c>
      <c r="E79" s="16" t="s">
        <v>215</v>
      </c>
      <c r="F79" s="63" t="s">
        <v>216</v>
      </c>
    </row>
    <row r="80" spans="1:8" x14ac:dyDescent="0.25">
      <c r="A80" s="62" t="s">
        <v>217</v>
      </c>
      <c r="B80" s="16" t="s">
        <v>218</v>
      </c>
      <c r="C80" s="16" t="s">
        <v>219</v>
      </c>
      <c r="D80" s="16" t="s">
        <v>220</v>
      </c>
      <c r="E80" s="16" t="s">
        <v>221</v>
      </c>
      <c r="F80" s="63" t="s">
        <v>222</v>
      </c>
    </row>
    <row r="81" spans="1:7" x14ac:dyDescent="0.25">
      <c r="A81" s="62" t="s">
        <v>223</v>
      </c>
      <c r="B81" s="16" t="s">
        <v>224</v>
      </c>
      <c r="C81" s="16" t="s">
        <v>213</v>
      </c>
      <c r="D81" s="16" t="s">
        <v>225</v>
      </c>
      <c r="E81" s="16" t="s">
        <v>226</v>
      </c>
      <c r="F81" s="63" t="s">
        <v>227</v>
      </c>
    </row>
    <row r="82" spans="1:7" x14ac:dyDescent="0.25">
      <c r="A82" s="62" t="s">
        <v>228</v>
      </c>
      <c r="B82" s="16" t="s">
        <v>229</v>
      </c>
      <c r="C82" s="16" t="s">
        <v>213</v>
      </c>
      <c r="D82" s="16" t="s">
        <v>230</v>
      </c>
      <c r="E82" s="16" t="s">
        <v>231</v>
      </c>
      <c r="F82" s="63" t="s">
        <v>227</v>
      </c>
    </row>
    <row r="83" spans="1:7" x14ac:dyDescent="0.25">
      <c r="A83" s="62" t="s">
        <v>232</v>
      </c>
      <c r="B83" s="16" t="s">
        <v>233</v>
      </c>
      <c r="C83" s="16" t="s">
        <v>213</v>
      </c>
      <c r="D83" s="16" t="s">
        <v>234</v>
      </c>
      <c r="E83" s="16" t="s">
        <v>235</v>
      </c>
      <c r="F83" s="63" t="s">
        <v>227</v>
      </c>
    </row>
    <row r="84" spans="1:7" x14ac:dyDescent="0.25">
      <c r="A84" s="62" t="s">
        <v>236</v>
      </c>
      <c r="B84" s="16" t="s">
        <v>237</v>
      </c>
      <c r="C84" s="16" t="s">
        <v>213</v>
      </c>
      <c r="D84" s="16" t="s">
        <v>238</v>
      </c>
      <c r="E84" s="16" t="s">
        <v>239</v>
      </c>
      <c r="F84" s="63" t="s">
        <v>227</v>
      </c>
    </row>
    <row r="85" spans="1:7" x14ac:dyDescent="0.25">
      <c r="A85" s="62" t="s">
        <v>240</v>
      </c>
      <c r="B85" s="16" t="s">
        <v>241</v>
      </c>
      <c r="C85" s="16" t="s">
        <v>213</v>
      </c>
      <c r="D85" s="16" t="s">
        <v>242</v>
      </c>
      <c r="E85" s="16" t="s">
        <v>243</v>
      </c>
      <c r="F85" s="63" t="s">
        <v>222</v>
      </c>
    </row>
    <row r="86" spans="1:7" x14ac:dyDescent="0.25">
      <c r="A86" s="62" t="s">
        <v>244</v>
      </c>
      <c r="B86" s="16" t="s">
        <v>245</v>
      </c>
      <c r="C86" s="16" t="s">
        <v>246</v>
      </c>
      <c r="D86" s="16" t="s">
        <v>243</v>
      </c>
      <c r="E86" s="16" t="s">
        <v>242</v>
      </c>
      <c r="F86" s="63" t="s">
        <v>247</v>
      </c>
    </row>
    <row r="87" spans="1:7" x14ac:dyDescent="0.25">
      <c r="A87" s="62" t="s">
        <v>248</v>
      </c>
      <c r="B87" s="16" t="s">
        <v>249</v>
      </c>
      <c r="C87" s="16" t="s">
        <v>250</v>
      </c>
      <c r="D87" s="16" t="s">
        <v>243</v>
      </c>
      <c r="E87" s="16" t="s">
        <v>251</v>
      </c>
      <c r="F87" s="63" t="s">
        <v>242</v>
      </c>
    </row>
    <row r="88" spans="1:7" x14ac:dyDescent="0.25">
      <c r="A88" s="62" t="s">
        <v>252</v>
      </c>
      <c r="B88" s="16" t="s">
        <v>253</v>
      </c>
      <c r="C88" s="16" t="s">
        <v>254</v>
      </c>
      <c r="D88" s="16" t="s">
        <v>255</v>
      </c>
      <c r="E88" s="16" t="s">
        <v>222</v>
      </c>
      <c r="F88" s="63" t="s">
        <v>247</v>
      </c>
    </row>
    <row r="89" spans="1:7" x14ac:dyDescent="0.25">
      <c r="A89" s="62" t="s">
        <v>256</v>
      </c>
      <c r="B89" s="16" t="s">
        <v>257</v>
      </c>
      <c r="C89" s="16" t="s">
        <v>258</v>
      </c>
      <c r="D89" s="16" t="s">
        <v>259</v>
      </c>
      <c r="E89" s="16" t="s">
        <v>222</v>
      </c>
      <c r="F89" s="63" t="s">
        <v>247</v>
      </c>
    </row>
    <row r="90" spans="1:7" x14ac:dyDescent="0.25">
      <c r="A90" s="62" t="s">
        <v>260</v>
      </c>
      <c r="B90" s="16" t="s">
        <v>261</v>
      </c>
      <c r="C90" s="16" t="s">
        <v>262</v>
      </c>
      <c r="D90" s="16" t="s">
        <v>263</v>
      </c>
      <c r="E90" s="16" t="s">
        <v>225</v>
      </c>
      <c r="F90" s="63" t="s">
        <v>222</v>
      </c>
    </row>
    <row r="91" spans="1:7" x14ac:dyDescent="0.25">
      <c r="A91" s="62" t="s">
        <v>264</v>
      </c>
      <c r="B91" s="16" t="s">
        <v>265</v>
      </c>
      <c r="C91" s="16" t="s">
        <v>266</v>
      </c>
      <c r="D91" s="16" t="s">
        <v>267</v>
      </c>
      <c r="E91" s="16" t="s">
        <v>268</v>
      </c>
      <c r="F91" s="63" t="s">
        <v>247</v>
      </c>
    </row>
    <row r="92" spans="1:7" x14ac:dyDescent="0.25">
      <c r="A92" s="62" t="s">
        <v>269</v>
      </c>
      <c r="B92" s="16" t="s">
        <v>270</v>
      </c>
      <c r="C92" s="16" t="s">
        <v>271</v>
      </c>
      <c r="D92" s="16" t="s">
        <v>247</v>
      </c>
      <c r="E92" s="16" t="s">
        <v>247</v>
      </c>
      <c r="F92" s="63" t="s">
        <v>247</v>
      </c>
      <c r="G92" s="47" t="s">
        <v>247</v>
      </c>
    </row>
    <row r="93" spans="1:7" x14ac:dyDescent="0.25">
      <c r="A93" s="62"/>
      <c r="B93" s="16"/>
      <c r="C93" s="16"/>
      <c r="D93" s="16"/>
      <c r="E93" s="16"/>
      <c r="F93" s="63"/>
    </row>
    <row r="94" spans="1:7" x14ac:dyDescent="0.25">
      <c r="A94" s="61" t="s">
        <v>272</v>
      </c>
      <c r="B94" s="16"/>
      <c r="C94" s="16"/>
      <c r="D94" s="16"/>
      <c r="E94" s="16"/>
      <c r="F94" s="63"/>
    </row>
    <row r="95" spans="1:7" x14ac:dyDescent="0.25">
      <c r="A95" s="62" t="s">
        <v>273</v>
      </c>
      <c r="B95" s="16"/>
      <c r="C95" s="16"/>
      <c r="D95" s="16"/>
      <c r="E95" s="16"/>
      <c r="F95" s="63"/>
    </row>
    <row r="96" spans="1:7" x14ac:dyDescent="0.25">
      <c r="A96" s="62" t="s">
        <v>274</v>
      </c>
      <c r="B96" s="16"/>
      <c r="C96" s="16"/>
      <c r="D96" s="16"/>
      <c r="E96" s="16"/>
      <c r="F96" s="63"/>
    </row>
    <row r="97" spans="1:6" x14ac:dyDescent="0.25">
      <c r="A97" s="62" t="s">
        <v>275</v>
      </c>
      <c r="B97" s="16"/>
      <c r="C97" s="16"/>
      <c r="D97" s="16"/>
      <c r="E97" s="16"/>
      <c r="F97" s="63" t="s">
        <v>247</v>
      </c>
    </row>
    <row r="98" spans="1:6" ht="15.75" thickBot="1" x14ac:dyDescent="0.3">
      <c r="A98" s="64" t="s">
        <v>276</v>
      </c>
      <c r="B98" s="65"/>
      <c r="C98" s="65"/>
      <c r="D98" s="65"/>
      <c r="E98" s="65"/>
      <c r="F98" s="66"/>
    </row>
  </sheetData>
  <mergeCells count="3">
    <mergeCell ref="G4:J4"/>
    <mergeCell ref="M4:P4"/>
    <mergeCell ref="G5:J5"/>
  </mergeCells>
  <dataValidations count="4">
    <dataValidation type="list" allowBlank="1" showInputMessage="1" showErrorMessage="1" promptTitle="Sikkerhet i tiltaksinformasjon" sqref="K6:K7 R7:S7" xr:uid="{00000000-0002-0000-0200-000000000000}">
      <formula1>$A$95:$A$98</formula1>
    </dataValidation>
    <dataValidation type="list" allowBlank="1" showInputMessage="1" showErrorMessage="1" promptTitle="Tiltakskategori" prompt="Vennligst velg fra nedtrekkslisten" sqref="D6:D9" xr:uid="{00000000-0002-0000-0200-000001000000}">
      <formula1>$A$79:$A$92</formula1>
    </dataValidation>
    <dataValidation type="list" allowBlank="1" showInputMessage="1" showErrorMessage="1" sqref="R8:S8 K8" xr:uid="{00000000-0002-0000-0200-000002000000}">
      <formula1>$A$95:$A$98</formula1>
    </dataValidation>
    <dataValidation type="list" allowBlank="1" showInputMessage="1" showErrorMessage="1" sqref="K9:K10" xr:uid="{00000000-0002-0000-0200-000003000000}">
      <formula1>$A$78:$A$81</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
  <sheetViews>
    <sheetView workbookViewId="0">
      <selection activeCell="F2" sqref="F2"/>
    </sheetView>
  </sheetViews>
  <sheetFormatPr defaultColWidth="9" defaultRowHeight="15" x14ac:dyDescent="0.25"/>
  <cols>
    <col min="1" max="1" width="20.28515625" bestFit="1" customWidth="1"/>
    <col min="2" max="3" width="5" bestFit="1" customWidth="1"/>
    <col min="4" max="4" width="9.5703125" bestFit="1" customWidth="1"/>
    <col min="5" max="5" width="10.5703125" bestFit="1" customWidth="1"/>
  </cols>
  <sheetData>
    <row r="1" spans="1:5" x14ac:dyDescent="0.25">
      <c r="B1" t="s">
        <v>381</v>
      </c>
      <c r="C1" t="s">
        <v>382</v>
      </c>
      <c r="D1" s="18" t="s">
        <v>383</v>
      </c>
      <c r="E1" s="18" t="s">
        <v>384</v>
      </c>
    </row>
    <row r="2" spans="1:5" x14ac:dyDescent="0.25">
      <c r="A2" t="s">
        <v>385</v>
      </c>
      <c r="B2">
        <v>2014</v>
      </c>
      <c r="C2">
        <v>32</v>
      </c>
      <c r="D2" s="18">
        <v>598455</v>
      </c>
      <c r="E2" s="18">
        <v>6637840</v>
      </c>
    </row>
    <row r="3" spans="1:5" x14ac:dyDescent="0.25">
      <c r="A3" t="s">
        <v>385</v>
      </c>
      <c r="B3">
        <v>2014</v>
      </c>
      <c r="C3">
        <v>32</v>
      </c>
      <c r="D3" s="18">
        <v>588877</v>
      </c>
      <c r="E3" s="18">
        <v>6757851</v>
      </c>
    </row>
    <row r="4" spans="1:5" x14ac:dyDescent="0.25">
      <c r="A4" t="s">
        <v>385</v>
      </c>
      <c r="B4">
        <v>2015</v>
      </c>
      <c r="C4">
        <v>32</v>
      </c>
      <c r="D4" s="18">
        <v>598455</v>
      </c>
      <c r="E4" s="18">
        <v>6637840</v>
      </c>
    </row>
    <row r="5" spans="1:5" x14ac:dyDescent="0.25">
      <c r="A5" t="s">
        <v>385</v>
      </c>
      <c r="B5">
        <v>2015</v>
      </c>
      <c r="C5">
        <v>32</v>
      </c>
      <c r="D5" s="18">
        <v>582565</v>
      </c>
      <c r="E5" s="18">
        <v>6626710</v>
      </c>
    </row>
    <row r="6" spans="1:5" x14ac:dyDescent="0.25">
      <c r="A6" t="s">
        <v>385</v>
      </c>
      <c r="B6">
        <v>2017</v>
      </c>
      <c r="C6">
        <v>32</v>
      </c>
      <c r="D6" s="18">
        <v>583315</v>
      </c>
      <c r="E6" s="18">
        <v>6627721</v>
      </c>
    </row>
    <row r="7" spans="1:5" x14ac:dyDescent="0.25">
      <c r="A7" t="s">
        <v>385</v>
      </c>
      <c r="B7">
        <v>2017</v>
      </c>
      <c r="C7">
        <v>32</v>
      </c>
      <c r="D7" s="18">
        <v>584057</v>
      </c>
      <c r="E7" s="18">
        <v>6629171</v>
      </c>
    </row>
    <row r="8" spans="1:5" x14ac:dyDescent="0.25">
      <c r="A8" t="s">
        <v>385</v>
      </c>
      <c r="B8">
        <v>2017</v>
      </c>
      <c r="C8">
        <v>32</v>
      </c>
      <c r="D8" s="18">
        <v>540202</v>
      </c>
      <c r="E8" s="18">
        <v>6541532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2" sqref="A2:A3"/>
    </sheetView>
  </sheetViews>
  <sheetFormatPr defaultColWidth="9" defaultRowHeight="15" x14ac:dyDescent="0.25"/>
  <sheetData>
    <row r="1" spans="1:1" x14ac:dyDescent="0.25">
      <c r="A1" t="s">
        <v>345</v>
      </c>
    </row>
    <row r="2" spans="1:1" x14ac:dyDescent="0.25">
      <c r="A2" t="s">
        <v>348</v>
      </c>
    </row>
    <row r="3" spans="1:1" x14ac:dyDescent="0.25">
      <c r="A3" t="s">
        <v>346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Arnstein Staverløkk</dc:creator>
  <cp:lastModifiedBy>Inger Marie Aalberg Haugen</cp:lastModifiedBy>
  <dcterms:created xsi:type="dcterms:W3CDTF">2018-05-23T07:54:46Z</dcterms:created>
  <dcterms:modified xsi:type="dcterms:W3CDTF">2019-02-18T11:13:27Z</dcterms:modified>
</cp:coreProperties>
</file>