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55106DE4-23F1-4178-A007-E0236066874F}" xr6:coauthVersionLast="40" xr6:coauthVersionMax="40" xr10:uidLastSave="{00000000-0000-0000-0000-000000000000}"/>
  <bookViews>
    <workbookView xWindow="1290" yWindow="195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6" l="1"/>
  <c r="I7" i="6"/>
  <c r="H7" i="6"/>
  <c r="I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<sst xmlns="http://schemas.openxmlformats.org/spreadsheetml/2006/main" count="1080" uniqueCount="541">
  <si>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</si>
  <si>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</si>
  <si>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</si>
  <si>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</si>
  <si>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</si>
  <si>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</si>
  <si>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</si>
  <si>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</si>
  <si>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</si>
  <si>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</si>
  <si>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</si>
  <si>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</si>
  <si>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</si>
  <si>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</si>
  <si>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</si>
  <si>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</si>
  <si>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</si>
  <si>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</si>
  <si>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</si>
  <si>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</si>
  <si>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</si>
  <si>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</si>
  <si>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</si>
  <si>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</si>
  <si>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</si>
  <si>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</si>
  <si>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</si>
  <si>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</si>
  <si>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</si>
  <si>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</si>
  <si>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</si>
  <si>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</si>
  <si>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</si>
  <si>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</si>
  <si>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</si>
  <si>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</si>
  <si>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</si>
  <si>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</si>
  <si>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</si>
  <si>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</si>
  <si>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</si>
  <si>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</si>
  <si>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</si>
  <si>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</si>
  <si>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</si>
  <si>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</si>
  <si>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</si>
  <si>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</si>
  <si>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</si>
  <si>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</si>
  <si>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</si>
  <si>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</si>
  <si>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</si>
  <si>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</si>
  <si>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</si>
  <si>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</si>
  <si>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</si>
  <si>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</si>
  <si>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</si>
  <si>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</si>
  <si>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</si>
  <si>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</si>
  <si>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</si>
  <si>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</si>
  <si>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</si>
  <si>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</si>
  <si>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</si>
  <si>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</si>
  <si>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</si>
  <si>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</si>
  <si>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</si>
  <si>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</si>
  <si>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</si>
  <si>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</si>
  <si>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</si>
  <si>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</si>
  <si>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</si>
  <si>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</si>
  <si>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</si>
  <si>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</si>
  <si>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</si>
  <si>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</si>
  <si>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</si>
  <si>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</si>
  <si>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</si>
  <si>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</si>
  <si>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</si>
  <si>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</si>
  <si>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</si>
  <si>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</si>
  <si>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</si>
  <si>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</si>
  <si>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</si>
  <si>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</si>
  <si>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</si>
  <si>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</si>
  <si>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</si>
  <si>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</si>
  <si>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</si>
  <si>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</si>
  <si>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</si>
  <si>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</si>
  <si>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</si>
  <si>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</si>
  <si>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</si>
  <si>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</si>
  <si>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</si>
  <si>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</si>
  <si>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</si>
  <si>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</si>
  <si>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</si>
  <si>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</si>
  <si>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</si>
  <si>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</si>
  <si>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</si>
  <si>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</si>
  <si>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</si>
  <si>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</si>
  <si>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</si>
  <si>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</si>
  <si>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</si>
  <si>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</si>
  <si>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</si>
  <si>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</si>
  <si>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</si>
  <si>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</si>
  <si>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</si>
  <si>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</si>
  <si>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</si>
  <si>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</si>
  <si>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</si>
  <si>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</si>
  <si>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</si>
  <si>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</si>
  <si>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</si>
  <si>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</si>
  <si>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</si>
  <si>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</si>
  <si>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</si>
  <si>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</si>
  <si>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</si>
  <si>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</si>
  <si>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</si>
  <si>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</si>
  <si>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</si>
  <si>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</si>
  <si>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</si>
  <si>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</si>
  <si>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</si>
  <si>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</si>
  <si>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</si>
  <si>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</si>
  <si>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</si>
  <si>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</si>
  <si>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</si>
  <si>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</si>
  <si>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</si>
  <si>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</si>
  <si>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</si>
  <si>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</si>
  <si>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</si>
  <si>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</si>
  <si>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</si>
  <si>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</si>
  <si>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</si>
  <si>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</si>
  <si>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</si>
  <si>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</si>
  <si>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</si>
  <si>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</si>
  <si>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</si>
  <si>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</si>
  <si>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</si>
  <si>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</si>
  <si>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</si>
  <si>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</si>
  <si>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</si>
  <si>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</si>
  <si>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</si>
  <si>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</si>
  <si>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</si>
  <si>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</si>
  <si>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</si>
  <si>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</si>
  <si>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</si>
  <si>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</si>
  <si>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</si>
  <si>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</si>
  <si>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</si>
  <si>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</si>
  <si>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</si>
  <si>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</si>
  <si>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</si>
  <si>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</si>
  <si>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</si>
  <si>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</si>
  <si>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</si>
  <si>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</si>
  <si>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</si>
  <si>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</si>
  <si>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</si>
  <si>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</si>
  <si>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</si>
  <si>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</si>
  <si>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</si>
  <si>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</si>
  <si>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</si>
  <si>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</si>
  <si>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</si>
  <si>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</si>
  <si>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</si>
  <si>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</si>
  <si>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</si>
  <si>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</si>
  <si>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</si>
  <si>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</si>
  <si>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</si>
  <si>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</si>
  <si>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</si>
  <si>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</si>
  <si>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</si>
  <si>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</si>
  <si>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</si>
  <si>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</si>
  <si>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</si>
  <si>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</si>
  <si>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</si>
  <si>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</si>
  <si>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</si>
  <si>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</si>
  <si>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</si>
  <si>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</si>
  <si>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</si>
  <si>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</si>
  <si>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</si>
  <si>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</si>
  <si>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</si>
  <si>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</si>
  <si>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</si>
  <si>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</si>
  <si>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</si>
  <si>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</si>
  <si>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</si>
  <si>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</si>
  <si>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</si>
  <si>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</si>
  <si>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</si>
  <si>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</si>
  <si>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</si>
  <si>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</si>
  <si>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</si>
  <si>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</si>
  <si>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</si>
  <si>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</si>
  <si>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</si>
  <si>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</si>
  <si>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</si>
  <si>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</si>
  <si>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</si>
  <si>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</si>
  <si>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</si>
  <si>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</si>
  <si>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</si>
  <si>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</si>
  <si>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</si>
  <si>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</si>
  <si>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</si>
  <si>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</si>
  <si>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</si>
  <si>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</si>
  <si>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</si>
  <si>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</si>
  <si>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</si>
  <si>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</si>
  <si>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CR</t>
  </si>
  <si>
    <t>kritisk truet</t>
  </si>
  <si>
    <t>EN</t>
  </si>
  <si>
    <t>C1</t>
  </si>
  <si>
    <t>3</t>
  </si>
  <si>
    <t>juni 2018</t>
  </si>
  <si>
    <t>33</t>
  </si>
  <si>
    <t>Ukjent. Her kun antatt ut fra artens morfologi, anatomi og voksested.</t>
  </si>
  <si>
    <t>Artens faktiske sprednings- og etableringsevne er ukjent. Artens generasjonstid er ikke studert, og det er uklart hva som er rødlistekomiteens grunnlag for å sette generasjonstid til 33 år.</t>
  </si>
  <si>
    <t xml:space="preserve">Kunnskapen om livshistorieteori er generelt lite utviklet for lav. Denne arten produserer rikelig med vegetative spredningsenheter som lett fraktes med vind. I så måte har den en ruderal strategi for å kunne etablere seg på nye egnede steder. Etablerte individer er trolig langtlevende men kan ha svak kompetitiv evne mot andre epifytter, da spesielt store bladlav som kan vokse over arten der de etablerer seg på samme tre. </t>
  </si>
  <si>
    <t>Godt kjent</t>
  </si>
  <si>
    <t>Symbiose: Trebouxia sp(p).</t>
  </si>
  <si>
    <t>Dårlig kjent</t>
  </si>
  <si>
    <t>Livsviktig. Mykobionten er ikke i stand til å leve lenge uten tilgang til algens fotosynteseprodukter.</t>
  </si>
  <si>
    <t>Livsmedium for andre: lichenikole sopp, midd, spretthaler, bakterier</t>
  </si>
  <si>
    <t>Ukjent</t>
  </si>
  <si>
    <t>Som for lav generelt antas det at små invertebrater, mikrosopp og bakterier lever delvis inni laven eller innimellom sprekker og rynker på laven. Lichenikole sopp kan være skadegjørende for lav som blir angrepet.</t>
  </si>
  <si>
    <t>Autotrof: grønnalgen produserer fotosynteseprodukter som soppkomponenten nyttiggjør seg. Soppen tar også opp mineraler og næringsstoffer direkte fra regnvann eller fra vannet som sildrer nedover trestammene, men trekker ikke, eller i svært liten grad, næring ut av barken på vertstreet.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</si>
  <si>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</si>
  <si>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</si>
  <si>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</si>
  <si>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</si>
  <si>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</si>
  <si>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</si>
  <si>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</si>
  <si>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</si>
  <si>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</si>
  <si>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Additiv</t>
  </si>
  <si>
    <t>Fullt innenfor rekkevidde</t>
  </si>
  <si>
    <t>Antall reproduserende individ</t>
  </si>
  <si>
    <t>Lokaliteter</t>
  </si>
  <si>
    <t>&gt;10</t>
  </si>
  <si>
    <t>&lt;4</t>
  </si>
  <si>
    <t>Forekomstareal (km2)</t>
  </si>
  <si>
    <t>Det er ikke forventet at det skjer en endring i status før 2050</t>
  </si>
  <si>
    <t>Stor</t>
  </si>
  <si>
    <t>Blåbærfuktskog</t>
  </si>
  <si>
    <t>T23-6</t>
  </si>
  <si>
    <t>Voksested for vertstre</t>
  </si>
  <si>
    <t>Småbregnefuktskog</t>
  </si>
  <si>
    <t>T23-7</t>
  </si>
  <si>
    <t>Storbregneskog</t>
  </si>
  <si>
    <t>T4-17</t>
  </si>
  <si>
    <t>Høgstaudeskog</t>
  </si>
  <si>
    <t>T4-18</t>
  </si>
  <si>
    <t>Levested</t>
  </si>
  <si>
    <t>Kritisk</t>
  </si>
  <si>
    <t>Avdempende</t>
  </si>
  <si>
    <t>Begge</t>
  </si>
  <si>
    <t>Arealene bør sikres mot alle typer inngrep, inkludert nedbygging, mineralutvinning og hogst.</t>
  </si>
  <si>
    <t>Det er uklart hvor stor hver kjent lokalitet for denne arten er. Trolig kan den finnes i et større området rundt innsamlingspunkt.</t>
  </si>
  <si>
    <t>Synergi</t>
  </si>
  <si>
    <t>+</t>
  </si>
  <si>
    <t xml:space="preserve">Vil også føre til bevaring av en rekke andre arter, deriblant flere truede arter. </t>
  </si>
  <si>
    <t xml:space="preserve">Oppformering in-situ </t>
  </si>
  <si>
    <t>Kompenserende</t>
  </si>
  <si>
    <t>Ettersom arten produserer rikelig med diasporer, vil et aktuelt tiltak være å samle inn diasporer fra levedyktige individer, uten å påvirke individenes levedyktighet.</t>
  </si>
  <si>
    <t xml:space="preserve"> Diasporer overføres til aktuelle substrattrær uten arten (1) på samme lokalitet som diasporene er hentet fra, (2) på nye lokaliteter hvor arten ikke er kjent men hvor den det antas at levevilkårene er gode, eller (3) på andre lokaliteter hvor arten er kjent men populasjonene er små og lite levedyktige. Slik oppformering bør overvåkes for at suksessraten skal kunne evalueres. </t>
  </si>
  <si>
    <t>Vil gi økt kunnskap om suksessrate ved bruk av diasporer for etablering av nye lokaliteter for truede lav. Dette er mangelfullt undersøkt. Denne nye kunnskapen kan da gi innsikt i hvordan et slikt tiltak kan hjelpe for andre lav, både nasjonalt og internasjonalt.</t>
  </si>
  <si>
    <t>Ingen; se kommentar, celle J18, for ytterligere informasjon.</t>
  </si>
  <si>
    <t>Ingen; se kommentar, celle J19, for ytterligere informasjon.</t>
  </si>
  <si>
    <t>Det er stor sannsynlighet for at dette tiltaket vil mislykkes. På den annen side er det lite kostnadskrevende å iverksette initierende fase av tiltaket. Det kan anses som en "siste sjanse", hvis arten innen kort tid ennå ikke er blitt  oppdaget på flere lokaliteter i norsk natur.</t>
  </si>
  <si>
    <t>Ingen; se kommentar, celle I27, for ytterligere informasjon.</t>
  </si>
  <si>
    <t>Ingen tiltakspakker er forventet å kunne gi en måloppnåelse på 75 % eller høyere.</t>
  </si>
  <si>
    <t>Overvåking</t>
  </si>
  <si>
    <t>Artens økologi</t>
  </si>
  <si>
    <t>Kunnskapsinnhentingen vil gi økt kunnskap som kan benyttes til å utvikle målrettede forvaltningstiltak for bedre måloppnåelse.</t>
  </si>
  <si>
    <t>Artens utbredelse og status som art</t>
  </si>
  <si>
    <t>Kunnskap mangler om artens habitatøkologi, generasjonstid, dens konkurranseevne og spredningsevne.</t>
  </si>
  <si>
    <t>En overvåking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gitte lokaliteter, og dermed bedre estimater for sannynlighet for overlevelse. Arbeidet må lede til en detaljert, offentlig tilgjengelig utredning med alle ovennevnte opplysninger inkludert.</t>
  </si>
  <si>
    <t>Ingen</t>
  </si>
  <si>
    <t>Vi kan ikke anbefale iverksettelse av noen av de ovennevnte tiltaktene, separat eller i kombinasjon, ettersom måloppnåelse er under 75 %. I stedet anbefaler vi at kunnskapsinnhenting gjennom de beskrevne prosjektene 1 og 2, iverksettes.</t>
  </si>
  <si>
    <t>Fosseringlav</t>
  </si>
  <si>
    <t xml:space="preserve">Rinodina stictica </t>
  </si>
  <si>
    <t>Sheard &amp; Tønsberg</t>
  </si>
  <si>
    <t>C1,D1</t>
  </si>
  <si>
    <t>12</t>
  </si>
  <si>
    <t>100</t>
  </si>
  <si>
    <t>80</t>
  </si>
  <si>
    <t>Kjent fra to lokaliteter i Lærdal kommune (Sogn og Fjordane) og en lokalitet i Nordre Land kommune (Oppland).</t>
  </si>
  <si>
    <t>Arten er godt definert ut fra morfologi, kjemi og anatomi fra andre nærstående arter. Dens status som art er imidlertid ikke bekreftet vha hjelp av fylogenetiske analyser. Artens slektstilhørighet er noe usikker (Sheard 2010), uten at det har noe betydning for artens rødlistestatus.</t>
  </si>
  <si>
    <t>Herbariet ved Bergen Museum rommer to innsamlinger fra en tredje lokalitet i Lærdal (Tynjadalen, 2010, innsamler: Steinar Vatne). Disse to innsamlingene er imidlertid ikke artsbestemt med sikkerhet. Det er uklart hva som gjenstår for at artstilhørighet til disse to innsamlingene skal kunne fastslås med større sikkerhet. Trolig gjenstår kjemiske analyser. Arten ble ikke omtalt i rapporten om Tynjadalen som S. Vatne var hovedforfatter på (Vatne &amp; Bøthun 2010).</t>
  </si>
  <si>
    <t>&lt; 1 %</t>
  </si>
  <si>
    <t>&gt; 50 %</t>
  </si>
  <si>
    <t>Fosseringlav er en skorpeformet lav med tynne individer som i stor grad vokser inni substratet. Mest synlig er de grågule flekkene som danner vegetative spredningsenheter kalt soredier. Arten produserer også skålformede fruktlegemer under optimale forhold. Arten vokser i Norge på trær nær fossefall.</t>
  </si>
  <si>
    <t>Høy luftfuktighet, da gjerne i fossesprøystone</t>
  </si>
  <si>
    <t>Vertsplante (fasilitering): gråor, gran</t>
  </si>
  <si>
    <t>Det at den vokser både på bar- og lauvtrær antyder at treslag ikke er en begrensende faktor.</t>
  </si>
  <si>
    <t>Konkurranse: En rekke skorpelav, bladlav og moser konkurrerer med fosseringlav om egnete voksesteder på stammer og greiner</t>
  </si>
  <si>
    <t>Tønsberg (1998) nevner fossefiltlav (EN) som en assosiert art. Dette er en av "fossesprøytartene" som er kjent nord til Troms.</t>
  </si>
  <si>
    <t>Trolig er det kun et fåtall, om noen, mennesker i Norge som leter etter denne arten som en rekreasjonsutfoldelse. Dens bidrag til økosystemtjenesten er derfor ubetydelig.</t>
  </si>
  <si>
    <t>Påvirkning på habitat &gt; Habitatpåvirkning i limnisk miljø &gt; Oppdemming/vannstandsregulering/overføring av vassdrag</t>
  </si>
  <si>
    <t>Rødliste 2015 anser kraftutbygging som reduserer fossesprøyt som den mest plausible trusselen. Rødliste 2006 oppga at et mikrokraftverk var planlagt ved en kjent lokalitet. Det siktes trolig til elva Senda som renner gjennom Senddalen i Lærdal. Bjelland mfl. (2012) har vurdert at planlagt tiltak trolig ikke vil ha noen negativ effekt på den kjente lokaliteten av fosseringlav i Senddalen. De poengterer samtidig at arten på denne lokaliteten ikke vokser i naturtypen fossesprøytsone (E05), men uten at de oppgir hvilken naturtype arten i stedet er knyttet til. Se for øvrig omtale av lokaliteten i Nordre Land i cellen under.</t>
  </si>
  <si>
    <t>Påvirkning på habitat &gt; Landbruk &gt; Skogbruk (kommersielt) &gt; Skogsdrift, hogst og skjøtsel &gt; Åpne hogstformer (flatehogst og frøtrehogst som også inkluderer uttak av rotvelt, råtne trær, tørrgran etc.)</t>
  </si>
  <si>
    <t>Pågående</t>
  </si>
  <si>
    <t>Hele populasjonen påvirkes (&lt; 90 %)</t>
  </si>
  <si>
    <t>Minoriteten av populasjonen påvirkes (&lt;50 %)</t>
  </si>
  <si>
    <t>Rask reduksjon</t>
  </si>
  <si>
    <t xml:space="preserve">Skogbruk (treslagskifte, hogst) oppgitt som plausibel trussel i Rødliste 2015. </t>
  </si>
  <si>
    <t>Rødliste 2006 oppgir at arten hadde forsvunnet på en lokalitet pga. hogst. De sikter da høyst sannsynlig til lokaliteten Høgfossen ved Dokka (Nordre Land), hvor J. Holtan-Hartwig samlet arten i 1989 og hvor T. Tønsberg noen år senere lette etter arten men ikke kunne finne den igjen (Tønsberg 1998, Odland &amp; Tønsberg 2005, sitert i Bjelland mfl. 2012). Det foreligger riktnok ett belegg fra Høgfossen samlet av T. Tønsberg bestemt til "aff. Rinodina stictica", jamfør omtale ovenfor. Dette bidrar til å så tvil om at arten er utgått fra lokaliteten i Nordre Land pga. hogst. Flybilder viser at det har vært betydelig uttak av tømmer i området, men skogen nær elva og fossen er fortsatt til stede. Det kan i stedet virke som at lokaliteten er et marginalt voksested for arten, ettersom begge innsamlingene derifra virker å være svært dårlig utviklet, noe Tønsberg (1998) også bemerker. Flybilder av Høgfossen viser at den har lite vannføring pga. oppdemming, noe som da vil gi lite fossesprøyt.  Dette virker som en mer plausibel årsak til at individene derifra er svært dårlig utviklet, noe faktaarket for Høgfossen også omtaler (Naturbase 2000; BN00028298). Det er sannsynlig at fosseringlav og en annen sjelden lav, fossefiltlav (EN) trivdes bedre på lokaliteten før oppdemming av vassdraget. Trolig trives fosseringlav best vest for vannskillet hvor nedbørsmengder og luftfuktighet generelt er høyere.</t>
  </si>
  <si>
    <t>Sterkt truet</t>
  </si>
  <si>
    <t>&gt;400</t>
  </si>
  <si>
    <t>&lt;100</t>
  </si>
  <si>
    <t>&gt;200</t>
  </si>
  <si>
    <t>&lt;80</t>
  </si>
  <si>
    <t>Merk! Disse er hentet fra et regneark produsert av Harald Bratli. Regnearket gir ingen rangering av viktighet. Tilgjengelig litteratur gir heller ingen grunnlag til å rangere disse etter viktighet, og det er usikkert om disse typene fanger opp alle aktuelle voksesteder, ettersom vegetasjonen på skogbunnen ikke er beskrevet. Det er kun vertstrær som er oppgitt. Klepsland &amp; Abel (2010) omtaler den største kjente lokaliteten (Galdane, Soknefossen) kun som "tynnstammet gråor i krattskog". Dette er ikke tilstrekkelig til å definere NiN-type.</t>
  </si>
  <si>
    <t>Sikring mot habitatforringelse</t>
  </si>
  <si>
    <t>De to kjente lokalitetene i Lærdal, samt den potensielle lokaliteten Tynjadalen i samme kommune, bør sikres gjennom vern eller annen sikringsform for å unngå at populasjonene av fosseringlav forringes direkte (inngrep, hogst) eller indirekte (redusert fossesprøyt).</t>
  </si>
  <si>
    <t>Tiltak 3</t>
  </si>
  <si>
    <t>Arten inngår i kunnskapsgrunnlaget for konsekvensutredning for planlagt kraftutbygging i Senddalen i Lærdal (Bjelland mfl. 2012) og for planlagt utbedring av Kongeveien forbi Soknefossen i Lærdal (Klepsland 2013). Det er derfor sannsynlig at disse to lokalitetene for denne arten ble/blir hensyntatt. Restaureringsprosjektet av Kongevegen ble ferdigstilt i 2016, mens etter det vi forstår er Norsk Grønnkraft AS sitt planlagte tiltak i Senddalen ennå ikke iverksatt. Vi kjenner ikke til  hvordan restaureringen ved Soknefossen påvirket populasjonen av fosseringlav.</t>
  </si>
  <si>
    <t>Sikring av allerede kjente populasjoner vil ikke bidra til delmålet om økning i forekomstareal og antall lokaliteter. Tiltakets måloppnåelse vurderes derfor å være lavere enn 50 %, og det er derfor ikke lagt inn informasjon i feltene til venstre om delmål.</t>
  </si>
  <si>
    <t>Feltbefaring av potensielle hittil ukjente lokaliteter for arten, samt analyser i laboratorium</t>
  </si>
  <si>
    <t>Da artens få kjente forekomster er spredt over et betydelig areal i Sør-Norge (ca. 135 km avstand mellom østligste og vestligste kjente lokalitet), samtidig som arten er blitt mangelfullt ettersøkt, virker det sannsynlig at det finnes uoppdagede lokaliteter for arten. Godt planlagte feltundersøkelser med kompetent personale vil kunne gi en ytterligere økning i antall lokaliteter og av populasjonsstørrelse på kjente og hittil ukjente lokaliteter. Dette bør kombineres med overvåking av kjente lokaliteter (prosjekt 2) og molekylærgenetiske analyser for å avgjøre artens status sett fra et fylogenetisk perspektiv. Undersøkelsene bør i første omgang rette seg mot nærområdeme til kjente lokaliteter, deretter på lokaliteter godt kjent for som habitat for "fossesprøytarter" og andre fuktighetskrevende arter.  Nyfunn bør studeres vha. molekylærgenetiske analyser for å avgjøre artens taksonomiske status i et fylogenetisk perspektiv.</t>
  </si>
  <si>
    <t>Forarbeid: Utvalg av lokaliteteter basert på tilsynelatende velegnede levevilkår for arten. Bruk av flybilder og andre data for å velge ut lokaliteter. Se for øvrig forlsag til spesifikke lokaliteter i cellen til venstre.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substrat (glatt, oppsprukket, død, levende, stubbe, stamme, etc.), fordeling av forekomster mellom ulike substrater, himmelretning, helning av bakke og av substrat hvor arten forekommer. Etterarbeid: Små prøver av arten samles inn på alle lokaliteter der det er forsvarlig med innsamling, dette for å oppnå sikker artsidentifisering i laboratorium vha. anatomiske, fylogenetiske og kjemiske analyser. Prosjektet må lede til en detaljert, offentlig tilgjengelig utredning med alle ovennevnte opplysninger inkludert.</t>
  </si>
  <si>
    <t>Bjelland, T., Ihlen, P.G. &amp; Spikkeland, O.K. 2012. Senda Kraftverk, Lærdal kommune. Biologisk mangfold – konsekvensvurdering. Rådgivende Biologer Rapport 1528. Rådgivende Biologer AS, Bergen.</t>
  </si>
  <si>
    <t>Klepsland, J.T. 2013. Naturhensyn på strekningen Seltun-Sjurhaugen i Lærdal i forbindelse med restaurering av Kongeveien. BioFokus-notat 2013-5. Stiftelsen BioFokus, Oslo.</t>
  </si>
  <si>
    <t>Klepsland, J.T. &amp; Abel, K. 2010. Naturverdier for lokalitet Galdane, registrert i forbindelse med prosjekt Bekkekløfter 2009. NaRIN faktaark. BioFokus, NINA, Miljøfaglig Utredning.</t>
  </si>
  <si>
    <t>Natubase 2000. Høgfossen i Dokka, BN00028298. Tilgjengelig på: http://faktaark.naturbase.no/naturtype?id=BN00028298 (ukjent forfatter)</t>
  </si>
  <si>
    <t>Odland, A. &amp; Tønsberg, T. 2005. Botaniske vurderinger av konsekvenser ved planlagt mikro-, mini- og småkraftverk i Hordaland og Sogn og fjordane 2005. (Upublisert? Ikke lest av oss, men sitert i Bjelland mfl. 2012).</t>
  </si>
  <si>
    <r>
      <t xml:space="preserve">Sheard, J.W. 2010. The Lichen Genus </t>
    </r>
    <r>
      <rPr>
        <i/>
        <sz val="11"/>
        <color theme="1"/>
        <rFont val="Calibri"/>
        <family val="2"/>
        <scheme val="minor"/>
      </rPr>
      <t>Rinodina</t>
    </r>
    <r>
      <rPr>
        <sz val="11"/>
        <color theme="1"/>
        <rFont val="Calibri"/>
        <family val="2"/>
        <scheme val="minor"/>
      </rPr>
      <t xml:space="preserve"> (Lecanoromycetidae, Physciaceae) in North America, North of Mexico. National Research Council of Canada, NRC Research Press, Ottawa.</t>
    </r>
  </si>
  <si>
    <r>
      <t xml:space="preserve">Sheard, J.W. &amp; Tønsberg, T. 1995. </t>
    </r>
    <r>
      <rPr>
        <i/>
        <sz val="11"/>
        <color theme="1"/>
        <rFont val="Calibri"/>
        <family val="2"/>
        <scheme val="minor"/>
      </rPr>
      <t>Rinodina stictica</t>
    </r>
    <r>
      <rPr>
        <sz val="11"/>
        <color theme="1"/>
        <rFont val="Calibri"/>
        <family val="2"/>
        <scheme val="minor"/>
      </rPr>
      <t>, a new corticolous, sorediate lichen species from the Pacific northwest of North America. Bryologist. 98: 41-44.</t>
    </r>
  </si>
  <si>
    <t>Tønsberg, T. 1998. Additions to the lichen flora of Norway and Sweden. Graphis Scripta 9: 27-31.</t>
  </si>
  <si>
    <t>Vatne, S. &amp; Bøthun, S.W. 2010. Småkraftverk i Kuvelda, Lærdal kommune. Konsekvensar for biologisk mangfald. Aurland Naturverkstad rapport 12-2010. Aurland Naturverkstad AS, Aurland.</t>
  </si>
  <si>
    <t>Rødlistekomiteen vurderer mørketallet til å være høyt. De anslår 21 lokaliteter for arten og et mørketall på 30. Dette indikerer at utbredelsen er dårlig kjent. Trolig har arten et tyngdepunkt i indre fjordstrøk, men lokaliteten i Nordre Land antyder at arten også kan finnes i noe mindre oseaniske strøk. Litteraturen gir inntrykk av at arten i Norge er begrenset til fossesprøytsoner, men Bjelland mfl. (2012) antyder at på lokaliteten Senda i Lærdal ikke ligger i naturtypen fossesprøytsone (E05). Det kan tyde på at arten har en noe bredere økologisk amplitude enn tidligere antatt. I Nord-Amerika er arten ikke knyttet til elver med fossefall, men vokser i stedet i flommarkskog på blant annet vier, or og berg (Sheard &amp; Tønsberg 1995, Tønsberg 1998). Det kan derfor godt tenkes at arten finnes i flommarkskog og fuktige berg også i Norge. Det virker uansett som sannsynlig at arten er begrenset til lokaliteter med høy luftfuktighet. Den antatte preferanse for fossesprøyt gjør at den ikke trenger være sterkt geografisk begrenset. Noen "fossesprøytarter" med sørlig tyngdepunkt er kjent nordt til Troms, og lever nordover i Norge på voksesteder med høy luftfuktighet uten fossesprøyt, slik fosseringlav vokser i Nord-Amerika.</t>
  </si>
  <si>
    <t>Det er usikkert hvor aktive de få ekspertene i Norge med kjennskap til denne arten har vært i sine søk etter den. Den ble beskrevet som ny for vitenskapen i 1995 (Sheard &amp; Tønsberg 1995), og ble første gang rapportert fra Norge i 1998 (Tønsberg 1998). Arten er lett å overse, selv for et trent øye. Kombinasjonen av lite kjent art med ørsmå individer, vanskelig artsbestemmelse (som for sikker bestemmelse krever kjemiske analyser med avansert kromatografi-utstyr som kun et fåtall norske institusjoner har og vet bruke)  og kort tid som kjent fra Norge antyder sterkt at det er betydelige geografiske mangler i kartleggingen. Dette fremgår da også av Rødliste 2015 som anslår 17 hittil uoppdagede lokaliteter og en antatt forekomst på 126 000 individer. Potensielt utbredelsesområde er stort, trolig fra Agder til Nordland og kanskje til og med til Troms, jamfør utbredelse til fossefiltlav og fossenever, og inkluderer begge sidene av vannskillet. At arten er vanskelig å identifisere gjenspeiles i herbariebelegget BG-L-83587. Verdens fremste ekspert på denne arten, Tor Tønsberg, har ikke med sikkerhet kunne bestemme dette individet. Derfor ligger det i databasene som "aff. Rinodina stictica", dvs. at Tønsberg antar individet tilhører denne arten, men har ikke kunnet fastslå det med sikkerhet.</t>
  </si>
  <si>
    <t>Kostnadsusikkerhet</t>
  </si>
  <si>
    <t>Svært usikker (0-25%)</t>
  </si>
  <si>
    <t>Ganske usikker (25-50%)</t>
  </si>
  <si>
    <t xml:space="preserve">Trolig lave til middels kostnader
</t>
  </si>
  <si>
    <t>Lave til middels kostnader</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</si>
  <si>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</si>
  <si>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</si>
  <si>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</si>
  <si>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</si>
  <si>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</si>
  <si>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</si>
  <si>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</si>
  <si>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</si>
  <si>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</si>
  <si>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</si>
  <si>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</si>
  <si>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</si>
  <si>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</si>
  <si>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</si>
  <si>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</si>
  <si>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</si>
  <si>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</si>
  <si>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</si>
  <si>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</si>
  <si>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</si>
  <si>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</si>
  <si>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</si>
  <si>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</si>
  <si>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</si>
  <si>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</si>
  <si>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</si>
  <si>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</si>
  <si>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</si>
  <si>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</si>
  <si>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</si>
  <si>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</si>
  <si>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</si>
  <si>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</si>
  <si>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</si>
  <si>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</si>
  <si>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</si>
  <si>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</si>
  <si>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</si>
  <si>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</si>
  <si>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</si>
  <si>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</si>
  <si>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</si>
  <si>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</si>
  <si>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</si>
  <si>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</si>
  <si>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</si>
  <si>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</si>
  <si>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</si>
  <si>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</si>
  <si>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</si>
  <si>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</si>
  <si>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</si>
  <si>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</si>
  <si>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</si>
  <si>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</si>
  <si>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</si>
  <si>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l hos Naturhistorisk Museum - UiO</t>
  </si>
  <si>
    <t>Kritisk truet (CR)</t>
  </si>
  <si>
    <t>Rinodina stictica</t>
  </si>
  <si>
    <t>Lav</t>
  </si>
  <si>
    <t>Klepsland, Jon T.</t>
  </si>
  <si>
    <t>Galdane</t>
  </si>
  <si>
    <t>7 m</t>
  </si>
  <si>
    <t>Lærdal</t>
  </si>
  <si>
    <t>Sogn og Fjordan</t>
  </si>
  <si>
    <t>Belagt funn</t>
  </si>
  <si>
    <t>Nei</t>
  </si>
  <si>
    <t>197866</t>
  </si>
  <si>
    <t>POINT (108140 6791257)</t>
  </si>
  <si>
    <t>species</t>
  </si>
  <si>
    <t>No</t>
  </si>
  <si>
    <t>urn:catalog:O:L:197866</t>
  </si>
  <si>
    <t>Det. Klepsland, Jon T., 2013-05-06</t>
  </si>
  <si>
    <t>JK13-L061</t>
  </si>
  <si>
    <t>O</t>
  </si>
  <si>
    <t>l</t>
  </si>
  <si>
    <t>197867</t>
  </si>
  <si>
    <t>POINT (108120 6791260)</t>
  </si>
  <si>
    <t>urn:catalog:O:L:197867</t>
  </si>
  <si>
    <t>Det. Klepsland, Jon T., 2014-05-27</t>
  </si>
  <si>
    <t>JK13-L063</t>
  </si>
  <si>
    <t>197870</t>
  </si>
  <si>
    <t>POINT (108139 6791247)</t>
  </si>
  <si>
    <t>urn:catalog:O:L:197870</t>
  </si>
  <si>
    <t>Det. Klepsland, Jon T., 2013-05-06.</t>
  </si>
  <si>
    <t>JK13-L066</t>
  </si>
  <si>
    <t>Universitetsmuseet i Bergen,</t>
  </si>
  <si>
    <t>l hos Universitetsmuseet i Bergen, UiB</t>
  </si>
  <si>
    <t>Holtan-Hartwig, J.</t>
  </si>
  <si>
    <t>river Dokka, Høyfossen waterfall</t>
  </si>
  <si>
    <t>707 m</t>
  </si>
  <si>
    <t>Nordre Land</t>
  </si>
  <si>
    <t>Oppland</t>
  </si>
  <si>
    <t>44057</t>
  </si>
  <si>
    <t>POINT (229829 6781237)</t>
  </si>
  <si>
    <t>urn:catalog:BG:L:44057</t>
  </si>
  <si>
    <t>+ Rinodina sheardii det. T. Tønsbe</t>
  </si>
  <si>
    <t>4570c</t>
  </si>
  <si>
    <t>BG</t>
  </si>
  <si>
    <t>Tønsberg, T.</t>
  </si>
  <si>
    <t>83587</t>
  </si>
  <si>
    <t>urn:catalog:BG:L:83587</t>
  </si>
  <si>
    <t>24407b</t>
  </si>
  <si>
    <t>along creek Sandåna</t>
  </si>
  <si>
    <t>83725</t>
  </si>
  <si>
    <t>POINT (101751 6789290)</t>
  </si>
  <si>
    <t>urn:catalog:BG:L:83725</t>
  </si>
  <si>
    <t>36206</t>
  </si>
  <si>
    <t>Klepsland, J.T.</t>
  </si>
  <si>
    <t>Galdane Ø</t>
  </si>
  <si>
    <t>91702</t>
  </si>
  <si>
    <t>urn:catalog:BG:L:91702</t>
  </si>
  <si>
    <t>JK09-L076</t>
  </si>
  <si>
    <t>Vatne, Steinar</t>
  </si>
  <si>
    <t>Tynjadalen</t>
  </si>
  <si>
    <t>94738</t>
  </si>
  <si>
    <t>POINT (95136 6786719)</t>
  </si>
  <si>
    <t>urn:catalog:BG:L:94738</t>
  </si>
  <si>
    <t>Tynjadalen, east side of valley</t>
  </si>
  <si>
    <t>94739</t>
  </si>
  <si>
    <t>POINT (95132 6786791)</t>
  </si>
  <si>
    <t>urn:catalog:BG:L:94739</t>
  </si>
  <si>
    <t>BioFokus</t>
  </si>
  <si>
    <t>biofokus hos BioFokus</t>
  </si>
  <si>
    <t>POINT (108137 6791262)</t>
  </si>
  <si>
    <t>pqVrbAtCGn</t>
  </si>
  <si>
    <t>biofokus</t>
  </si>
  <si>
    <t>10 m</t>
  </si>
  <si>
    <t>POINT (108142 6791262)</t>
  </si>
  <si>
    <t>POINT (108135 6791245)</t>
  </si>
  <si>
    <t>Notes about species; Rikt fertil!</t>
  </si>
  <si>
    <t>Jarle W. Bjerke, NINA</t>
  </si>
  <si>
    <t>&lt;0,1%</t>
  </si>
  <si>
    <t>Økonomisk analyse</t>
  </si>
  <si>
    <t>Øyvind Nystad Handberg &amp; Kristin Magnussen, Menon</t>
  </si>
  <si>
    <r>
      <t xml:space="preserve">Kunnskapsgrunnlag for fosseringlav </t>
    </r>
    <r>
      <rPr>
        <i/>
        <sz val="11"/>
        <color theme="1"/>
        <rFont val="Calibri"/>
        <family val="2"/>
        <scheme val="minor"/>
      </rPr>
      <t>Rinodina stictica</t>
    </r>
    <r>
      <rPr>
        <sz val="11"/>
        <color theme="1"/>
        <rFont val="Calibri"/>
        <family val="2"/>
        <scheme val="minor"/>
      </rPr>
      <t xml:space="preserve"> - Tiltak for å ta vare på trua natur</t>
    </r>
  </si>
  <si>
    <t>Vedlegg 50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</si>
</sst>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3" borderId="0" xfId="0" applyFont="1" applyFill="1" applyBorder="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0" fillId="3" borderId="0" xfId="0" applyNumberFormat="1" applyFill="1" applyAlignment="1">
      <alignment wrapText="1"/>
    </xf>
    <xf numFmtId="0" fontId="0" fillId="3" borderId="0" xfId="0" applyFill="1" applyAlignment="1">
      <alignment wrapText="1"/>
    </xf>
    <xf numFmtId="0" fontId="0" fillId="3" borderId="9" xfId="0" applyFill="1" applyBorder="1"/>
    <xf numFmtId="0" fontId="0" fillId="3" borderId="9" xfId="0" applyFill="1" applyBorder="1" applyAlignment="1">
      <alignment wrapText="1"/>
    </xf>
    <xf numFmtId="0" fontId="9" fillId="4" borderId="9" xfId="0" applyFont="1" applyFill="1" applyBorder="1" applyAlignment="1">
      <alignment vertical="center"/>
    </xf>
    <xf numFmtId="0" fontId="10" fillId="3" borderId="9" xfId="0" applyFont="1" applyFill="1" applyBorder="1" applyAlignment="1">
      <alignment wrapText="1"/>
    </xf>
    <xf numFmtId="0" fontId="10" fillId="3" borderId="9" xfId="0" applyFont="1" applyFill="1" applyBorder="1"/>
    <xf numFmtId="9" fontId="2" fillId="3" borderId="0" xfId="0" applyNumberFormat="1" applyFont="1" applyFill="1" applyBorder="1" applyAlignment="1">
      <alignment vertical="center" wrapText="1"/>
    </xf>
    <xf numFmtId="0" fontId="0" fillId="3" borderId="9" xfId="0" applyFont="1" applyFill="1" applyBorder="1"/>
    <xf numFmtId="0" fontId="1" fillId="0" borderId="0" xfId="0" applyFont="1" applyFill="1" applyBorder="1" applyAlignment="1">
      <alignment vertical="top"/>
    </xf>
    <xf numFmtId="164" fontId="11" fillId="0" borderId="0" xfId="0" applyNumberFormat="1" applyFont="1" applyBorder="1" applyAlignment="1" applyProtection="1"/>
    <xf numFmtId="164" fontId="0" fillId="0" borderId="0" xfId="0" applyNumberFormat="1" applyBorder="1"/>
    <xf numFmtId="14" fontId="0" fillId="0" borderId="0" xfId="0" applyNumberFormat="1"/>
    <xf numFmtId="14" fontId="11" fillId="0" borderId="0" xfId="0" applyNumberFormat="1" applyFont="1" applyBorder="1" applyAlignment="1" applyProtection="1"/>
    <xf numFmtId="14" fontId="0" fillId="0" borderId="0" xfId="0" applyNumberFormat="1" applyBorder="1"/>
    <xf numFmtId="0" fontId="0" fillId="3" borderId="9" xfId="0" applyFont="1" applyFill="1" applyBorder="1" applyAlignment="1"/>
    <xf numFmtId="0" fontId="0" fillId="3" borderId="9" xfId="0" applyFill="1" applyBorder="1" applyAlignment="1"/>
    <xf numFmtId="0" fontId="0" fillId="0" borderId="0" xfId="0" applyFill="1" applyBorder="1" applyAlignment="1"/>
    <xf numFmtId="0" fontId="0" fillId="0" borderId="0" xfId="0" applyAlignment="1"/>
    <xf numFmtId="49" fontId="0" fillId="3" borderId="0" xfId="0" applyNumberFormat="1" applyFill="1" applyAlignment="1"/>
    <xf numFmtId="0" fontId="0" fillId="2" borderId="0" xfId="0" applyFill="1" applyAlignment="1"/>
    <xf numFmtId="0" fontId="0" fillId="3" borderId="0" xfId="0" applyFill="1" applyAlignment="1"/>
    <xf numFmtId="49" fontId="0" fillId="0" borderId="0" xfId="0" applyNumberFormat="1" applyFill="1" applyAlignment="1"/>
    <xf numFmtId="0" fontId="0" fillId="0" borderId="0" xfId="0" applyFill="1" applyAlignment="1"/>
    <xf numFmtId="0" fontId="1" fillId="0" borderId="0" xfId="0" applyFont="1" applyFill="1" applyAlignment="1"/>
    <xf numFmtId="49" fontId="2" fillId="3" borderId="0" xfId="0" applyNumberFormat="1" applyFont="1" applyFill="1" applyAlignment="1"/>
    <xf numFmtId="49" fontId="2" fillId="3" borderId="9" xfId="0" applyNumberFormat="1" applyFont="1" applyFill="1" applyBorder="1" applyAlignment="1"/>
    <xf numFmtId="0" fontId="0" fillId="0" borderId="0" xfId="0" applyFont="1" applyAlignment="1"/>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1" fillId="0" borderId="0" xfId="0" applyFont="1" applyFill="1" applyBorder="1" applyAlignment="1"/>
    <xf numFmtId="0" fontId="1" fillId="3" borderId="0" xfId="0" applyFont="1" applyFill="1" applyBorder="1" applyAlignment="1"/>
    <xf numFmtId="0" fontId="0" fillId="3" borderId="0" xfId="0" applyFont="1" applyFill="1" applyBorder="1" applyAlignment="1"/>
    <xf numFmtId="0" fontId="0" fillId="3" borderId="9" xfId="0" applyFill="1" applyBorder="1" applyAlignment="1">
      <alignment vertical="top"/>
    </xf>
    <xf numFmtId="0" fontId="1" fillId="0" borderId="0" xfId="0" applyFont="1" applyBorder="1" applyAlignment="1"/>
    <xf numFmtId="0" fontId="0" fillId="3" borderId="0" xfId="0" applyFill="1" applyBorder="1" applyAlignment="1"/>
    <xf numFmtId="0" fontId="1" fillId="3" borderId="9" xfId="0" applyFont="1" applyFill="1" applyBorder="1" applyAlignment="1"/>
    <xf numFmtId="0" fontId="0" fillId="3" borderId="10" xfId="0" applyFill="1" applyBorder="1" applyAlignment="1"/>
    <xf numFmtId="0" fontId="0" fillId="3" borderId="10" xfId="0" applyFont="1" applyFill="1" applyBorder="1" applyAlignment="1"/>
    <xf numFmtId="0" fontId="0" fillId="3" borderId="10" xfId="0" applyFont="1" applyFill="1" applyBorder="1" applyAlignment="1">
      <alignment horizontal="center" wrapText="1"/>
    </xf>
    <xf numFmtId="0" fontId="0" fillId="3" borderId="11" xfId="0" applyFont="1" applyFill="1" applyBorder="1" applyAlignment="1">
      <alignment horizontal="center" wrapText="1"/>
    </xf>
    <xf numFmtId="0" fontId="0" fillId="3" borderId="12" xfId="0" applyFont="1" applyFill="1" applyBorder="1" applyAlignment="1">
      <alignment horizontal="center" wrapText="1"/>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workbookViewId="0">
      <selection activeCell="C6" sqref="C6"/>
    </sheetView>
  </sheetViews>
  <sheetFormatPr defaultRowHeight="15" x14ac:dyDescent="0.25"/>
  <cols>
    <col min="1" max="1" width="34.5703125" customWidth="1"/>
    <col min="2" max="2" width="35.42578125" customWidth="1"/>
    <col min="3" max="3" width="70.28515625" customWidth="1"/>
    <col min="4" max="4" width="19.140625" customWidth="1"/>
    <col min="5" max="5" width="53.57031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539</v>
      </c>
    </row>
    <row r="2" spans="1:12" x14ac:dyDescent="0.25">
      <c r="A2" t="s">
        <v>540</v>
      </c>
    </row>
    <row r="3" spans="1:12" x14ac:dyDescent="0.25">
      <c r="B3" s="8" t="s">
        <v>152</v>
      </c>
      <c r="G3" s="17"/>
      <c r="H3" s="16"/>
      <c r="I3" s="17"/>
      <c r="J3" s="17"/>
      <c r="K3" s="17"/>
      <c r="L3" s="17"/>
    </row>
    <row r="4" spans="1:12" x14ac:dyDescent="0.25">
      <c r="A4" s="7" t="s">
        <v>43</v>
      </c>
      <c r="B4" s="7" t="s">
        <v>42</v>
      </c>
      <c r="C4" s="7" t="s">
        <v>9</v>
      </c>
      <c r="D4" s="7" t="s">
        <v>106</v>
      </c>
      <c r="E4" s="7" t="s">
        <v>10</v>
      </c>
      <c r="F4" s="17"/>
      <c r="G4" s="15"/>
      <c r="H4" s="17"/>
      <c r="I4" s="17"/>
      <c r="J4" s="17"/>
      <c r="K4" s="17"/>
    </row>
    <row r="5" spans="1:12" x14ac:dyDescent="0.25">
      <c r="A5" s="7" t="s">
        <v>126</v>
      </c>
      <c r="B5" t="s">
        <v>127</v>
      </c>
      <c r="C5" s="38" t="s">
        <v>535</v>
      </c>
      <c r="D5" s="26"/>
      <c r="F5" s="17"/>
      <c r="G5" s="15"/>
      <c r="H5" s="17"/>
      <c r="I5" s="17"/>
      <c r="J5" s="17"/>
      <c r="K5" s="17"/>
    </row>
    <row r="6" spans="1:12" x14ac:dyDescent="0.25">
      <c r="A6" s="7" t="s">
        <v>537</v>
      </c>
      <c r="B6" t="s">
        <v>127</v>
      </c>
      <c r="C6" s="39" t="s">
        <v>538</v>
      </c>
      <c r="D6" s="26"/>
      <c r="G6" s="7"/>
    </row>
    <row r="7" spans="1:12" x14ac:dyDescent="0.25">
      <c r="A7" s="7" t="s">
        <v>3</v>
      </c>
      <c r="B7" s="1" t="s">
        <v>45</v>
      </c>
      <c r="C7" s="39" t="s">
        <v>279</v>
      </c>
      <c r="D7" s="22"/>
      <c r="F7" s="17"/>
      <c r="G7" s="17"/>
      <c r="H7" s="17"/>
      <c r="I7" s="17"/>
      <c r="J7" s="17"/>
      <c r="K7" s="17"/>
    </row>
    <row r="8" spans="1:12" x14ac:dyDescent="0.25">
      <c r="A8" s="7" t="s">
        <v>4</v>
      </c>
      <c r="B8" t="s">
        <v>108</v>
      </c>
      <c r="C8" s="39" t="s">
        <v>346</v>
      </c>
      <c r="D8" s="22"/>
      <c r="F8" s="17"/>
      <c r="G8" s="17"/>
      <c r="H8" s="17"/>
      <c r="I8" s="17"/>
      <c r="J8" s="17"/>
      <c r="K8" s="17"/>
    </row>
    <row r="9" spans="1:12" x14ac:dyDescent="0.25">
      <c r="A9" s="7" t="s">
        <v>0</v>
      </c>
      <c r="B9" t="s">
        <v>110</v>
      </c>
      <c r="C9" s="39" t="s">
        <v>347</v>
      </c>
      <c r="D9" s="22"/>
      <c r="F9" s="17"/>
      <c r="G9" s="17"/>
      <c r="H9" s="17"/>
      <c r="I9" s="17"/>
      <c r="J9" s="17"/>
      <c r="K9" s="17"/>
    </row>
    <row r="10" spans="1:12" x14ac:dyDescent="0.25">
      <c r="A10" s="7" t="s">
        <v>1</v>
      </c>
      <c r="B10" t="s">
        <v>109</v>
      </c>
      <c r="C10" s="39" t="s">
        <v>348</v>
      </c>
      <c r="D10" s="22"/>
      <c r="F10" s="17"/>
      <c r="G10" s="17"/>
      <c r="H10" s="17"/>
      <c r="I10" s="17"/>
      <c r="J10" s="17"/>
      <c r="K10" s="17"/>
    </row>
    <row r="11" spans="1:12" x14ac:dyDescent="0.25">
      <c r="A11" s="7" t="s">
        <v>2</v>
      </c>
      <c r="B11" t="s">
        <v>107</v>
      </c>
      <c r="C11" s="39"/>
      <c r="D11" s="22"/>
      <c r="E11" s="63"/>
      <c r="F11" s="17"/>
      <c r="G11" s="17"/>
      <c r="H11" s="17"/>
      <c r="I11" s="17"/>
      <c r="J11" s="17"/>
      <c r="K11" s="17"/>
    </row>
    <row r="12" spans="1:12" ht="90" x14ac:dyDescent="0.25">
      <c r="A12" s="7" t="s">
        <v>44</v>
      </c>
      <c r="B12" t="s">
        <v>112</v>
      </c>
      <c r="C12" s="62"/>
      <c r="D12" s="31"/>
      <c r="E12" s="63" t="s">
        <v>354</v>
      </c>
    </row>
    <row r="13" spans="1:12" ht="75" x14ac:dyDescent="0.25">
      <c r="A13" s="7" t="s">
        <v>136</v>
      </c>
      <c r="B13" t="s">
        <v>137</v>
      </c>
      <c r="C13" s="62" t="s">
        <v>358</v>
      </c>
      <c r="D13" s="22"/>
      <c r="E13" s="63"/>
    </row>
    <row r="14" spans="1:12" s="1" customFormat="1" x14ac:dyDescent="0.25">
      <c r="A14" s="10" t="s">
        <v>13</v>
      </c>
      <c r="B14" s="2" t="s">
        <v>46</v>
      </c>
      <c r="C14" s="40" t="s">
        <v>274</v>
      </c>
      <c r="D14" s="23"/>
      <c r="E14" s="42"/>
    </row>
    <row r="15" spans="1:12" s="1" customFormat="1" x14ac:dyDescent="0.25">
      <c r="A15" s="10" t="s">
        <v>14</v>
      </c>
      <c r="B15" s="2" t="s">
        <v>47</v>
      </c>
      <c r="C15" s="40" t="s">
        <v>275</v>
      </c>
      <c r="D15" s="23"/>
      <c r="E15" s="42"/>
    </row>
    <row r="16" spans="1:12" s="1" customFormat="1" x14ac:dyDescent="0.25">
      <c r="A16" s="10" t="s">
        <v>21</v>
      </c>
      <c r="B16" s="2" t="s">
        <v>48</v>
      </c>
      <c r="C16" s="40"/>
      <c r="D16" s="23"/>
      <c r="E16" s="42"/>
    </row>
    <row r="17" spans="1:9" s="1" customFormat="1" x14ac:dyDescent="0.25">
      <c r="A17" s="10" t="s">
        <v>15</v>
      </c>
      <c r="B17" s="2" t="s">
        <v>46</v>
      </c>
      <c r="C17" s="40" t="s">
        <v>274</v>
      </c>
      <c r="D17" s="23"/>
      <c r="E17" s="42"/>
    </row>
    <row r="18" spans="1:9" s="1" customFormat="1" x14ac:dyDescent="0.25">
      <c r="A18" s="10" t="s">
        <v>16</v>
      </c>
      <c r="B18" s="2" t="s">
        <v>47</v>
      </c>
      <c r="C18" s="40" t="s">
        <v>275</v>
      </c>
      <c r="D18" s="23"/>
      <c r="E18" s="42"/>
    </row>
    <row r="19" spans="1:9" s="1" customFormat="1" x14ac:dyDescent="0.25">
      <c r="A19" s="10" t="s">
        <v>22</v>
      </c>
      <c r="B19" s="2" t="s">
        <v>49</v>
      </c>
      <c r="C19" s="40" t="s">
        <v>349</v>
      </c>
      <c r="D19" s="23"/>
      <c r="E19" s="42"/>
    </row>
    <row r="20" spans="1:9" s="1" customFormat="1" x14ac:dyDescent="0.25">
      <c r="A20" s="10" t="s">
        <v>17</v>
      </c>
      <c r="B20" s="2" t="s">
        <v>46</v>
      </c>
      <c r="C20" s="40" t="s">
        <v>274</v>
      </c>
      <c r="D20" s="23"/>
      <c r="E20" s="42"/>
    </row>
    <row r="21" spans="1:9" s="1" customFormat="1" x14ac:dyDescent="0.25">
      <c r="A21" s="10" t="s">
        <v>18</v>
      </c>
      <c r="B21" s="2" t="s">
        <v>47</v>
      </c>
      <c r="C21" s="40" t="s">
        <v>275</v>
      </c>
      <c r="D21" s="23"/>
      <c r="E21" s="42"/>
    </row>
    <row r="22" spans="1:9" s="1" customFormat="1" x14ac:dyDescent="0.25">
      <c r="A22" s="10" t="s">
        <v>23</v>
      </c>
      <c r="B22" s="2" t="s">
        <v>50</v>
      </c>
      <c r="C22" s="40" t="s">
        <v>277</v>
      </c>
      <c r="D22" s="23"/>
      <c r="E22" s="42"/>
    </row>
    <row r="23" spans="1:9" s="1" customFormat="1" x14ac:dyDescent="0.25">
      <c r="A23" s="10" t="s">
        <v>113</v>
      </c>
      <c r="B23" s="2"/>
      <c r="C23" s="40" t="s">
        <v>350</v>
      </c>
      <c r="D23" s="23"/>
      <c r="E23" s="42"/>
    </row>
    <row r="24" spans="1:9" s="1" customFormat="1" x14ac:dyDescent="0.25">
      <c r="A24" s="10" t="s">
        <v>52</v>
      </c>
      <c r="B24" s="2" t="s">
        <v>53</v>
      </c>
      <c r="C24" s="40"/>
      <c r="D24" s="23"/>
      <c r="E24" s="42"/>
    </row>
    <row r="25" spans="1:9" x14ac:dyDescent="0.25">
      <c r="A25" s="7" t="s">
        <v>5</v>
      </c>
      <c r="B25" s="4" t="s">
        <v>155</v>
      </c>
      <c r="C25" s="41" t="s">
        <v>351</v>
      </c>
      <c r="D25" s="19"/>
      <c r="E25" s="31"/>
    </row>
    <row r="26" spans="1:9" x14ac:dyDescent="0.25">
      <c r="A26" s="7" t="s">
        <v>8</v>
      </c>
      <c r="B26" s="4" t="s">
        <v>116</v>
      </c>
      <c r="C26" s="39" t="s">
        <v>278</v>
      </c>
      <c r="D26" s="22"/>
      <c r="E26" s="63"/>
      <c r="F26" s="14"/>
      <c r="G26" s="15"/>
      <c r="H26" s="16"/>
      <c r="I26" s="14"/>
    </row>
    <row r="27" spans="1:9" x14ac:dyDescent="0.25">
      <c r="A27" s="7" t="s">
        <v>11</v>
      </c>
      <c r="B27" s="4" t="s">
        <v>51</v>
      </c>
      <c r="C27" s="39" t="s">
        <v>352</v>
      </c>
      <c r="D27" s="22"/>
      <c r="E27" s="31"/>
      <c r="F27" s="14"/>
      <c r="G27" s="14"/>
      <c r="H27" s="14"/>
      <c r="I27" s="14"/>
    </row>
    <row r="28" spans="1:9" s="80" customFormat="1" x14ac:dyDescent="0.25">
      <c r="A28" s="54" t="s">
        <v>12</v>
      </c>
      <c r="B28" s="4" t="s">
        <v>128</v>
      </c>
      <c r="C28" s="81" t="s">
        <v>353</v>
      </c>
      <c r="D28" s="82"/>
      <c r="E28" s="83" t="s">
        <v>355</v>
      </c>
    </row>
    <row r="29" spans="1:9" s="80" customFormat="1" x14ac:dyDescent="0.25">
      <c r="A29" s="54" t="s">
        <v>39</v>
      </c>
      <c r="B29" s="4" t="s">
        <v>129</v>
      </c>
      <c r="C29" s="81" t="s">
        <v>286</v>
      </c>
      <c r="D29" s="83"/>
      <c r="E29" s="83"/>
    </row>
    <row r="30" spans="1:9" s="80" customFormat="1" x14ac:dyDescent="0.25">
      <c r="A30" s="54" t="s">
        <v>56</v>
      </c>
      <c r="B30" s="4" t="s">
        <v>57</v>
      </c>
      <c r="C30" s="81" t="s">
        <v>397</v>
      </c>
      <c r="D30" s="83"/>
      <c r="E30" s="83" t="s">
        <v>398</v>
      </c>
    </row>
    <row r="31" spans="1:9" s="80" customFormat="1" x14ac:dyDescent="0.25">
      <c r="A31" s="54" t="s">
        <v>6</v>
      </c>
      <c r="B31" s="4" t="s">
        <v>54</v>
      </c>
      <c r="C31" s="81" t="s">
        <v>356</v>
      </c>
      <c r="D31" s="82"/>
      <c r="E31" s="83"/>
    </row>
    <row r="32" spans="1:9" s="80" customFormat="1" x14ac:dyDescent="0.25">
      <c r="A32" s="54" t="s">
        <v>7</v>
      </c>
      <c r="B32" s="4" t="s">
        <v>55</v>
      </c>
      <c r="C32" s="81" t="s">
        <v>357</v>
      </c>
      <c r="D32" s="82"/>
      <c r="E32" s="83"/>
    </row>
    <row r="33" spans="1:10" s="80" customFormat="1" x14ac:dyDescent="0.25">
      <c r="A33" s="54"/>
      <c r="B33" s="4"/>
      <c r="C33" s="84"/>
      <c r="D33" s="85"/>
    </row>
    <row r="34" spans="1:10" s="80" customFormat="1" x14ac:dyDescent="0.25">
      <c r="A34" s="86" t="s">
        <v>156</v>
      </c>
      <c r="B34" s="4" t="s">
        <v>170</v>
      </c>
      <c r="C34" s="81" t="s">
        <v>280</v>
      </c>
      <c r="D34" s="83"/>
      <c r="E34" s="83"/>
    </row>
    <row r="35" spans="1:10" s="80" customFormat="1" x14ac:dyDescent="0.25">
      <c r="A35" s="86" t="s">
        <v>157</v>
      </c>
      <c r="B35" s="4" t="s">
        <v>158</v>
      </c>
      <c r="C35" s="87" t="s">
        <v>283</v>
      </c>
      <c r="D35" s="83" t="s">
        <v>281</v>
      </c>
      <c r="E35" s="83" t="s">
        <v>282</v>
      </c>
    </row>
    <row r="36" spans="1:10" s="80" customFormat="1" x14ac:dyDescent="0.25">
      <c r="A36" s="86" t="s">
        <v>159</v>
      </c>
      <c r="B36" s="4" t="s">
        <v>171</v>
      </c>
      <c r="C36" s="87" t="s">
        <v>359</v>
      </c>
      <c r="D36" s="83"/>
      <c r="E36" s="83"/>
    </row>
    <row r="37" spans="1:10" s="80" customFormat="1" x14ac:dyDescent="0.25">
      <c r="A37" s="86" t="s">
        <v>160</v>
      </c>
      <c r="B37" s="4" t="s">
        <v>172</v>
      </c>
      <c r="C37" s="88" t="s">
        <v>360</v>
      </c>
      <c r="D37" s="78" t="s">
        <v>284</v>
      </c>
      <c r="E37" s="78" t="s">
        <v>361</v>
      </c>
    </row>
    <row r="38" spans="1:10" s="80" customFormat="1" x14ac:dyDescent="0.25">
      <c r="A38" s="86" t="s">
        <v>161</v>
      </c>
      <c r="B38" s="85" t="s">
        <v>173</v>
      </c>
      <c r="C38" s="88" t="s">
        <v>362</v>
      </c>
      <c r="D38" s="78" t="s">
        <v>286</v>
      </c>
      <c r="E38" s="78" t="s">
        <v>363</v>
      </c>
    </row>
    <row r="39" spans="1:10" s="85" customFormat="1" x14ac:dyDescent="0.25">
      <c r="C39" s="88" t="s">
        <v>285</v>
      </c>
      <c r="D39" s="78" t="s">
        <v>284</v>
      </c>
      <c r="E39" s="78" t="s">
        <v>287</v>
      </c>
    </row>
    <row r="40" spans="1:10" s="85" customFormat="1" x14ac:dyDescent="0.25">
      <c r="C40" s="88" t="s">
        <v>288</v>
      </c>
      <c r="D40" s="78" t="s">
        <v>289</v>
      </c>
      <c r="E40" s="78" t="s">
        <v>290</v>
      </c>
    </row>
    <row r="41" spans="1:10" s="85" customFormat="1" x14ac:dyDescent="0.25">
      <c r="A41" s="86" t="s">
        <v>162</v>
      </c>
      <c r="B41" s="4" t="s">
        <v>163</v>
      </c>
      <c r="C41" s="88" t="s">
        <v>291</v>
      </c>
      <c r="D41" s="78"/>
      <c r="E41" s="78"/>
    </row>
    <row r="42" spans="1:10" s="85" customFormat="1" x14ac:dyDescent="0.25">
      <c r="A42" s="86" t="s">
        <v>164</v>
      </c>
      <c r="B42" s="4" t="s">
        <v>169</v>
      </c>
      <c r="C42" s="88" t="s">
        <v>292</v>
      </c>
      <c r="D42" s="78" t="s">
        <v>284</v>
      </c>
      <c r="E42" s="78" t="s">
        <v>293</v>
      </c>
    </row>
    <row r="43" spans="1:10" s="80" customFormat="1" x14ac:dyDescent="0.25">
      <c r="A43" s="86" t="s">
        <v>165</v>
      </c>
      <c r="B43" s="4" t="s">
        <v>166</v>
      </c>
      <c r="C43" s="88" t="s">
        <v>294</v>
      </c>
      <c r="D43" s="78" t="s">
        <v>289</v>
      </c>
      <c r="E43" s="78" t="s">
        <v>293</v>
      </c>
    </row>
    <row r="44" spans="1:10" s="80" customFormat="1" x14ac:dyDescent="0.25">
      <c r="A44" s="86" t="s">
        <v>167</v>
      </c>
      <c r="B44" s="4" t="s">
        <v>168</v>
      </c>
      <c r="C44" s="88" t="s">
        <v>295</v>
      </c>
      <c r="D44" s="78"/>
      <c r="E44" s="78"/>
    </row>
    <row r="45" spans="1:10" s="80" customFormat="1" x14ac:dyDescent="0.25">
      <c r="A45" s="86" t="s">
        <v>138</v>
      </c>
      <c r="B45" s="4" t="s">
        <v>174</v>
      </c>
      <c r="C45" s="88" t="s">
        <v>296</v>
      </c>
      <c r="D45" s="78" t="s">
        <v>284</v>
      </c>
      <c r="E45" s="78" t="s">
        <v>297</v>
      </c>
    </row>
    <row r="46" spans="1:10" s="80" customFormat="1" x14ac:dyDescent="0.25">
      <c r="C46" s="88" t="s">
        <v>298</v>
      </c>
      <c r="D46" s="78" t="s">
        <v>284</v>
      </c>
      <c r="E46" s="78" t="s">
        <v>297</v>
      </c>
    </row>
    <row r="47" spans="1:10" s="80" customFormat="1" x14ac:dyDescent="0.25">
      <c r="A47" s="89"/>
      <c r="B47" s="4"/>
      <c r="C47" s="88" t="s">
        <v>299</v>
      </c>
      <c r="D47" s="78" t="s">
        <v>286</v>
      </c>
      <c r="E47" s="78" t="s">
        <v>297</v>
      </c>
      <c r="I47" s="85"/>
    </row>
    <row r="48" spans="1:10" s="80" customFormat="1" x14ac:dyDescent="0.25">
      <c r="C48" s="88" t="s">
        <v>300</v>
      </c>
      <c r="D48" s="78" t="s">
        <v>286</v>
      </c>
      <c r="E48" s="78" t="s">
        <v>364</v>
      </c>
      <c r="J48" s="85"/>
    </row>
    <row r="49" spans="1:11" x14ac:dyDescent="0.25">
      <c r="B49" s="8"/>
      <c r="J49" s="14"/>
    </row>
    <row r="50" spans="1:11" x14ac:dyDescent="0.25">
      <c r="A50" s="8" t="s">
        <v>153</v>
      </c>
      <c r="J50" s="14"/>
    </row>
    <row r="51" spans="1:11" x14ac:dyDescent="0.25">
      <c r="B51" s="20" t="s">
        <v>186</v>
      </c>
      <c r="C51" s="20" t="s">
        <v>124</v>
      </c>
      <c r="D51" s="20" t="s">
        <v>115</v>
      </c>
      <c r="E51" s="20" t="s">
        <v>40</v>
      </c>
      <c r="F51" s="20" t="s">
        <v>41</v>
      </c>
      <c r="G51" s="20" t="s">
        <v>139</v>
      </c>
      <c r="H51" s="20" t="s">
        <v>123</v>
      </c>
      <c r="I51" s="18"/>
      <c r="J51" s="18"/>
      <c r="K51" s="18"/>
    </row>
    <row r="52" spans="1:11" s="80" customFormat="1" x14ac:dyDescent="0.25">
      <c r="A52" s="54" t="s">
        <v>27</v>
      </c>
      <c r="B52" s="77" t="s">
        <v>365</v>
      </c>
      <c r="C52" s="77" t="s">
        <v>366</v>
      </c>
      <c r="D52" s="77" t="s">
        <v>368</v>
      </c>
      <c r="E52" s="77" t="s">
        <v>369</v>
      </c>
      <c r="F52" s="77" t="s">
        <v>371</v>
      </c>
      <c r="G52" s="78"/>
      <c r="H52" s="78"/>
      <c r="I52" s="79"/>
      <c r="J52" s="79"/>
    </row>
    <row r="53" spans="1:11" s="80" customFormat="1" x14ac:dyDescent="0.25">
      <c r="A53" s="54" t="s">
        <v>135</v>
      </c>
      <c r="B53" s="77" t="s">
        <v>367</v>
      </c>
      <c r="C53" s="77" t="s">
        <v>372</v>
      </c>
      <c r="D53" s="77" t="s">
        <v>368</v>
      </c>
      <c r="E53" s="77" t="s">
        <v>370</v>
      </c>
      <c r="F53" s="77" t="s">
        <v>295</v>
      </c>
      <c r="G53" s="78"/>
      <c r="H53" s="78" t="s">
        <v>373</v>
      </c>
      <c r="I53" s="79"/>
      <c r="J53" s="79"/>
    </row>
    <row r="54" spans="1:11" x14ac:dyDescent="0.25">
      <c r="A54" s="7" t="s">
        <v>28</v>
      </c>
      <c r="B54" s="70"/>
      <c r="C54" s="70"/>
      <c r="D54" s="70"/>
      <c r="E54" s="70"/>
      <c r="F54" s="70"/>
      <c r="G54" s="64"/>
      <c r="H54" s="64"/>
      <c r="I54" s="18"/>
      <c r="J54" s="18"/>
    </row>
    <row r="55" spans="1:11" x14ac:dyDescent="0.25">
      <c r="A55" s="6"/>
      <c r="B55" s="6"/>
      <c r="C55" s="6"/>
      <c r="D55" s="6"/>
      <c r="E55" s="6"/>
      <c r="F55" s="6"/>
      <c r="G55" s="18"/>
      <c r="H55" s="18"/>
      <c r="I55" s="18"/>
      <c r="J55" s="18"/>
    </row>
    <row r="56" spans="1:11" x14ac:dyDescent="0.25">
      <c r="A56" s="6"/>
      <c r="B56" s="6"/>
      <c r="C56" s="6"/>
      <c r="D56" s="6"/>
      <c r="E56" s="6"/>
      <c r="F56" s="6"/>
      <c r="G56" s="18"/>
      <c r="H56" s="18"/>
      <c r="I56" s="18"/>
      <c r="J56" s="18"/>
    </row>
    <row r="57" spans="1:11" x14ac:dyDescent="0.25">
      <c r="A57" s="6"/>
      <c r="B57" s="6"/>
      <c r="C57" s="6"/>
      <c r="D57" s="6"/>
      <c r="E57" s="6"/>
      <c r="F57" s="6"/>
      <c r="G57" s="18"/>
      <c r="H57" s="18"/>
      <c r="I57" s="18"/>
      <c r="J57" s="18"/>
    </row>
    <row r="58" spans="1:11" x14ac:dyDescent="0.25">
      <c r="A58" s="20" t="s">
        <v>125</v>
      </c>
      <c r="B58" s="37" t="s">
        <v>301</v>
      </c>
      <c r="C58" s="6"/>
      <c r="D58" s="6"/>
      <c r="E58" s="6"/>
      <c r="F58" s="18"/>
      <c r="G58" s="18"/>
      <c r="H58" s="18"/>
      <c r="I58" s="18"/>
    </row>
    <row r="59" spans="1:11" x14ac:dyDescent="0.25">
      <c r="A59" s="20"/>
      <c r="B59" s="6"/>
      <c r="C59" s="6"/>
      <c r="D59" s="6"/>
      <c r="E59" s="6"/>
      <c r="F59" s="18"/>
      <c r="G59" s="18"/>
      <c r="H59" s="18"/>
      <c r="I59" s="18"/>
    </row>
    <row r="60" spans="1:11" x14ac:dyDescent="0.25">
      <c r="A60" s="20"/>
      <c r="B60" s="6"/>
      <c r="C60" s="6"/>
      <c r="D60" s="6"/>
      <c r="E60" s="6"/>
      <c r="F60" s="18"/>
      <c r="G60" s="18"/>
      <c r="H60" s="18"/>
      <c r="I60" s="18"/>
    </row>
    <row r="61" spans="1:11" x14ac:dyDescent="0.25">
      <c r="A61" s="24" t="s">
        <v>141</v>
      </c>
      <c r="B61" s="6"/>
      <c r="C61" s="6"/>
      <c r="D61" s="6"/>
      <c r="E61" s="6"/>
      <c r="F61" s="18"/>
      <c r="G61" s="18"/>
      <c r="H61" s="18"/>
      <c r="I61" s="18"/>
    </row>
    <row r="62" spans="1:11" x14ac:dyDescent="0.25">
      <c r="A62" s="7" t="s">
        <v>140</v>
      </c>
      <c r="B62" s="7" t="s">
        <v>154</v>
      </c>
      <c r="C62" s="7" t="s">
        <v>123</v>
      </c>
      <c r="D62" s="6"/>
      <c r="H62" s="14"/>
    </row>
    <row r="63" spans="1:11" x14ac:dyDescent="0.25">
      <c r="A63" s="37" t="s">
        <v>374</v>
      </c>
      <c r="B63" s="37" t="s">
        <v>276</v>
      </c>
      <c r="C63" s="37" t="s">
        <v>302</v>
      </c>
      <c r="D63" s="6"/>
      <c r="E63" s="6"/>
      <c r="F63" s="6"/>
      <c r="G63" s="18"/>
      <c r="H63" s="18"/>
      <c r="I63" s="18"/>
      <c r="J63" s="18"/>
    </row>
    <row r="64" spans="1:11" x14ac:dyDescent="0.25">
      <c r="A64" s="6"/>
      <c r="B64" s="6"/>
      <c r="C64" s="6"/>
      <c r="D64" s="6"/>
      <c r="E64" s="6"/>
      <c r="F64" s="6"/>
      <c r="G64" s="18"/>
      <c r="H64" s="18"/>
      <c r="I64" s="18"/>
      <c r="J64" s="18"/>
    </row>
    <row r="65" spans="1:10" x14ac:dyDescent="0.25">
      <c r="A65" s="7" t="s">
        <v>142</v>
      </c>
      <c r="B65" s="18"/>
      <c r="C65" s="18"/>
      <c r="D65" s="18"/>
      <c r="E65" s="18"/>
      <c r="F65" s="18"/>
      <c r="G65" s="18"/>
      <c r="H65" s="18"/>
      <c r="I65" s="18"/>
      <c r="J65" s="18"/>
    </row>
    <row r="66" spans="1:10" x14ac:dyDescent="0.25">
      <c r="A66" s="7" t="s">
        <v>114</v>
      </c>
      <c r="B66" s="7" t="s">
        <v>132</v>
      </c>
      <c r="C66" s="7" t="s">
        <v>133</v>
      </c>
      <c r="D66" s="7" t="s">
        <v>134</v>
      </c>
      <c r="E66" s="7" t="s">
        <v>123</v>
      </c>
      <c r="F66" s="18"/>
      <c r="G66" s="18"/>
      <c r="H66" s="18"/>
      <c r="I66" s="18"/>
      <c r="J66" s="18"/>
    </row>
    <row r="67" spans="1:10" x14ac:dyDescent="0.25">
      <c r="A67" s="7" t="s">
        <v>29</v>
      </c>
      <c r="B67" s="66" t="s">
        <v>303</v>
      </c>
      <c r="C67" s="66" t="s">
        <v>375</v>
      </c>
      <c r="D67" s="66" t="s">
        <v>376</v>
      </c>
      <c r="E67" s="31"/>
    </row>
    <row r="68" spans="1:10" x14ac:dyDescent="0.25">
      <c r="A68" s="7" t="s">
        <v>30</v>
      </c>
      <c r="B68" s="66" t="s">
        <v>307</v>
      </c>
      <c r="C68" s="66" t="s">
        <v>377</v>
      </c>
      <c r="D68" s="66" t="s">
        <v>378</v>
      </c>
      <c r="E68" s="31"/>
    </row>
    <row r="69" spans="1:10" x14ac:dyDescent="0.25">
      <c r="A69" s="7" t="s">
        <v>122</v>
      </c>
      <c r="B69" s="67" t="s">
        <v>304</v>
      </c>
      <c r="C69" s="68" t="s">
        <v>305</v>
      </c>
      <c r="D69" s="68" t="s">
        <v>306</v>
      </c>
      <c r="E69" s="31"/>
    </row>
    <row r="70" spans="1:10" x14ac:dyDescent="0.25">
      <c r="A70" s="7" t="s">
        <v>31</v>
      </c>
      <c r="B70" s="31"/>
      <c r="C70" s="31"/>
      <c r="D70" s="31"/>
      <c r="E70" s="31"/>
    </row>
    <row r="72" spans="1:10" x14ac:dyDescent="0.25">
      <c r="C72" s="25"/>
      <c r="D72" s="14"/>
      <c r="H72" s="15"/>
    </row>
    <row r="74" spans="1:10" x14ac:dyDescent="0.25">
      <c r="A74" s="29" t="s">
        <v>111</v>
      </c>
      <c r="B74" s="18"/>
      <c r="C74" s="18"/>
      <c r="D74" s="18"/>
      <c r="E74" s="18"/>
      <c r="F74" s="18"/>
      <c r="G74" s="18"/>
      <c r="H74" s="18"/>
      <c r="I74" s="18"/>
    </row>
    <row r="75" spans="1:10" x14ac:dyDescent="0.25">
      <c r="A75" s="7" t="s">
        <v>144</v>
      </c>
      <c r="B75" s="20" t="s">
        <v>143</v>
      </c>
      <c r="C75" s="18"/>
      <c r="D75" s="18"/>
      <c r="E75" s="18"/>
      <c r="F75" s="18"/>
      <c r="G75" s="18"/>
      <c r="H75" s="18"/>
      <c r="I75" s="18"/>
    </row>
    <row r="76" spans="1:10" ht="30" x14ac:dyDescent="0.25">
      <c r="A76" s="63" t="s">
        <v>308</v>
      </c>
      <c r="B76" s="63" t="s">
        <v>309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13" workbookViewId="0">
      <selection activeCell="C33" sqref="C33"/>
    </sheetView>
  </sheetViews>
  <sheetFormatPr defaultRowHeight="15" x14ac:dyDescent="0.25"/>
  <cols>
    <col min="1" max="1" width="50" customWidth="1"/>
    <col min="2" max="2" width="16" customWidth="1"/>
    <col min="3" max="3" width="23.28515625" customWidth="1"/>
    <col min="4" max="4" width="60.42578125" customWidth="1"/>
    <col min="5"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8" t="s">
        <v>151</v>
      </c>
    </row>
    <row r="7" spans="1:4" ht="15" customHeight="1" x14ac:dyDescent="0.25">
      <c r="A7" s="9" t="s">
        <v>4</v>
      </c>
      <c r="B7" s="9" t="s">
        <v>19</v>
      </c>
      <c r="C7" s="9" t="s">
        <v>58</v>
      </c>
      <c r="D7" s="9" t="s">
        <v>59</v>
      </c>
    </row>
    <row r="8" spans="1:4" ht="15" customHeight="1" x14ac:dyDescent="0.25">
      <c r="A8" s="10" t="s">
        <v>60</v>
      </c>
      <c r="B8" s="10"/>
      <c r="C8" s="9"/>
      <c r="D8" s="9"/>
    </row>
    <row r="9" spans="1:4" ht="15" customHeight="1" x14ac:dyDescent="0.25">
      <c r="A9" s="11" t="s">
        <v>61</v>
      </c>
      <c r="B9" s="34"/>
      <c r="C9" s="34"/>
      <c r="D9" s="34"/>
    </row>
    <row r="10" spans="1:4" ht="15" customHeight="1" x14ac:dyDescent="0.25">
      <c r="A10" s="11" t="s">
        <v>62</v>
      </c>
      <c r="B10" s="34"/>
      <c r="C10" s="34"/>
      <c r="D10" s="34"/>
    </row>
    <row r="11" spans="1:4" ht="15" customHeight="1" x14ac:dyDescent="0.25">
      <c r="A11" s="11" t="s">
        <v>63</v>
      </c>
      <c r="B11" s="34"/>
      <c r="C11" s="34"/>
      <c r="D11" s="34"/>
    </row>
    <row r="12" spans="1:4" ht="15" customHeight="1" x14ac:dyDescent="0.25">
      <c r="A12" s="11" t="s">
        <v>64</v>
      </c>
      <c r="B12" s="34"/>
      <c r="C12" s="34"/>
      <c r="D12" s="34"/>
    </row>
    <row r="13" spans="1:4" ht="15" customHeight="1" x14ac:dyDescent="0.25">
      <c r="A13" s="11" t="s">
        <v>65</v>
      </c>
      <c r="B13" s="34"/>
      <c r="C13" s="34"/>
      <c r="D13" s="34"/>
    </row>
    <row r="14" spans="1:4" ht="15" customHeight="1" x14ac:dyDescent="0.25">
      <c r="A14" s="11" t="s">
        <v>66</v>
      </c>
      <c r="B14" s="34"/>
      <c r="C14" s="34"/>
      <c r="D14" s="34"/>
    </row>
    <row r="15" spans="1:4" ht="15" customHeight="1" x14ac:dyDescent="0.25">
      <c r="A15" s="11" t="s">
        <v>67</v>
      </c>
      <c r="B15" s="34"/>
      <c r="C15" s="34"/>
      <c r="D15" s="34"/>
    </row>
    <row r="16" spans="1:4" ht="15" customHeight="1" x14ac:dyDescent="0.25">
      <c r="A16" s="11" t="s">
        <v>68</v>
      </c>
      <c r="B16" s="34"/>
      <c r="C16" s="34"/>
      <c r="D16" s="34"/>
    </row>
    <row r="17" spans="1:4" ht="15" customHeight="1" x14ac:dyDescent="0.25">
      <c r="A17" s="11" t="s">
        <v>69</v>
      </c>
      <c r="B17" s="34"/>
      <c r="C17" s="34"/>
      <c r="D17" s="34"/>
    </row>
    <row r="18" spans="1:4" ht="15" customHeight="1" x14ac:dyDescent="0.25">
      <c r="A18" s="11" t="s">
        <v>70</v>
      </c>
      <c r="B18" s="34"/>
      <c r="C18" s="34"/>
      <c r="D18" s="34"/>
    </row>
    <row r="19" spans="1:4" ht="15" customHeight="1" x14ac:dyDescent="0.25">
      <c r="A19" s="10" t="s">
        <v>71</v>
      </c>
      <c r="B19" s="10"/>
      <c r="C19" s="9"/>
      <c r="D19" s="9"/>
    </row>
    <row r="20" spans="1:4" ht="15" customHeight="1" x14ac:dyDescent="0.25">
      <c r="A20" s="11" t="s">
        <v>72</v>
      </c>
      <c r="B20" s="34"/>
      <c r="C20" s="34"/>
      <c r="D20" s="34"/>
    </row>
    <row r="21" spans="1:4" ht="15" customHeight="1" x14ac:dyDescent="0.25">
      <c r="A21" s="11" t="s">
        <v>73</v>
      </c>
      <c r="B21" s="34"/>
      <c r="C21" s="34"/>
      <c r="D21" s="34"/>
    </row>
    <row r="22" spans="1:4" ht="15" customHeight="1" x14ac:dyDescent="0.25">
      <c r="A22" s="11" t="s">
        <v>74</v>
      </c>
      <c r="B22" s="34"/>
      <c r="C22" s="34"/>
      <c r="D22" s="34"/>
    </row>
    <row r="23" spans="1:4" ht="15" customHeight="1" x14ac:dyDescent="0.25">
      <c r="A23" s="11" t="s">
        <v>75</v>
      </c>
      <c r="B23" s="34"/>
      <c r="C23" s="34"/>
      <c r="D23" s="34"/>
    </row>
    <row r="24" spans="1:4" ht="15" customHeight="1" x14ac:dyDescent="0.25">
      <c r="A24" s="11" t="s">
        <v>76</v>
      </c>
      <c r="B24" s="34"/>
      <c r="C24" s="34"/>
      <c r="D24" s="34"/>
    </row>
    <row r="25" spans="1:4" ht="15" customHeight="1" x14ac:dyDescent="0.25">
      <c r="A25" s="11" t="s">
        <v>77</v>
      </c>
      <c r="B25" s="34"/>
      <c r="C25" s="34"/>
      <c r="D25" s="34"/>
    </row>
    <row r="26" spans="1:4" ht="15" customHeight="1" x14ac:dyDescent="0.25">
      <c r="A26" s="11" t="s">
        <v>78</v>
      </c>
      <c r="B26" s="34"/>
      <c r="C26" s="34"/>
      <c r="D26" s="34"/>
    </row>
    <row r="27" spans="1:4" ht="15" customHeight="1" x14ac:dyDescent="0.25">
      <c r="A27" s="10" t="s">
        <v>79</v>
      </c>
      <c r="B27" s="10"/>
      <c r="C27" s="9"/>
      <c r="D27" s="9"/>
    </row>
    <row r="28" spans="1:4" ht="15" customHeight="1" x14ac:dyDescent="0.25">
      <c r="A28" s="11" t="s">
        <v>80</v>
      </c>
      <c r="B28" s="34"/>
      <c r="C28" s="34"/>
      <c r="D28" s="34"/>
    </row>
    <row r="29" spans="1:4" ht="15" customHeight="1" x14ac:dyDescent="0.25">
      <c r="A29" s="10" t="s">
        <v>81</v>
      </c>
      <c r="B29" s="35"/>
      <c r="C29" s="36"/>
      <c r="D29" s="36"/>
    </row>
    <row r="30" spans="1:4" ht="15" customHeight="1" x14ac:dyDescent="0.25">
      <c r="A30" s="11" t="s">
        <v>82</v>
      </c>
      <c r="B30" s="34" t="s">
        <v>319</v>
      </c>
      <c r="C30" s="69" t="s">
        <v>536</v>
      </c>
      <c r="D30" s="34" t="s">
        <v>320</v>
      </c>
    </row>
    <row r="31" spans="1:4" ht="15" customHeight="1" x14ac:dyDescent="0.25">
      <c r="A31" s="11" t="s">
        <v>83</v>
      </c>
      <c r="B31" s="34"/>
      <c r="C31" s="34"/>
      <c r="D31" s="34"/>
    </row>
    <row r="32" spans="1:4" ht="15" customHeight="1" x14ac:dyDescent="0.25">
      <c r="A32" s="11" t="s">
        <v>84</v>
      </c>
      <c r="B32" s="34"/>
      <c r="C32" s="34"/>
      <c r="D32" s="34"/>
    </row>
    <row r="33" spans="1:4" ht="15" customHeight="1" x14ac:dyDescent="0.25">
      <c r="A33" s="11" t="s">
        <v>85</v>
      </c>
      <c r="B33" s="34"/>
      <c r="C33" s="34"/>
      <c r="D33" s="34"/>
    </row>
    <row r="34" spans="1:4" ht="15" customHeight="1" x14ac:dyDescent="0.25">
      <c r="A34" s="11" t="s">
        <v>86</v>
      </c>
      <c r="B34" s="34"/>
      <c r="C34" s="34"/>
      <c r="D34" s="34"/>
    </row>
    <row r="35" spans="1:4" ht="15" customHeight="1" x14ac:dyDescent="0.25">
      <c r="A35" s="11" t="s">
        <v>87</v>
      </c>
      <c r="B35" s="34"/>
      <c r="C35" s="34"/>
      <c r="D35" s="34"/>
    </row>
    <row r="36" spans="1:4" ht="15" customHeight="1" x14ac:dyDescent="0.25">
      <c r="A36" s="10" t="s">
        <v>88</v>
      </c>
      <c r="B36" s="10"/>
      <c r="C36" s="9"/>
      <c r="D36" s="9"/>
    </row>
    <row r="37" spans="1:4" ht="15" customHeight="1" x14ac:dyDescent="0.25">
      <c r="A37" s="11" t="s">
        <v>89</v>
      </c>
      <c r="B37" s="34"/>
      <c r="C37" s="34"/>
      <c r="D37" s="34"/>
    </row>
    <row r="38" spans="1:4" ht="15" customHeight="1" x14ac:dyDescent="0.25">
      <c r="A38" s="11" t="s">
        <v>90</v>
      </c>
      <c r="B38" s="34"/>
      <c r="C38" s="34"/>
      <c r="D38" s="34"/>
    </row>
    <row r="39" spans="1:4" ht="15" customHeight="1" x14ac:dyDescent="0.25">
      <c r="A39" s="11" t="s">
        <v>91</v>
      </c>
      <c r="B39" s="34"/>
      <c r="C39" s="34"/>
      <c r="D39" s="34"/>
    </row>
    <row r="40" spans="1:4" ht="15" customHeight="1" x14ac:dyDescent="0.25">
      <c r="A40" s="11" t="s">
        <v>92</v>
      </c>
      <c r="B40" s="34"/>
      <c r="C40" s="34"/>
      <c r="D40" s="34"/>
    </row>
    <row r="41" spans="1:4" ht="15" customHeight="1" x14ac:dyDescent="0.25">
      <c r="A41" s="11" t="s">
        <v>93</v>
      </c>
      <c r="B41" s="34"/>
      <c r="C41" s="34"/>
      <c r="D41" s="34"/>
    </row>
    <row r="42" spans="1:4" ht="15" customHeight="1" x14ac:dyDescent="0.25">
      <c r="A42" s="11" t="s">
        <v>94</v>
      </c>
      <c r="B42" s="34"/>
      <c r="C42" s="34"/>
      <c r="D42" s="34"/>
    </row>
    <row r="43" spans="1:4" ht="15" customHeight="1" x14ac:dyDescent="0.25">
      <c r="A43" s="10" t="s">
        <v>95</v>
      </c>
      <c r="B43" s="10"/>
      <c r="C43" s="9"/>
      <c r="D43" s="9"/>
    </row>
    <row r="44" spans="1:4" ht="15" customHeight="1" x14ac:dyDescent="0.25">
      <c r="A44" s="11" t="s">
        <v>96</v>
      </c>
      <c r="B44" s="34"/>
      <c r="C44" s="34"/>
      <c r="D44" s="34"/>
    </row>
    <row r="45" spans="1:4" ht="15" customHeight="1" x14ac:dyDescent="0.25">
      <c r="A45" s="11" t="s">
        <v>97</v>
      </c>
      <c r="B45" s="34"/>
      <c r="C45" s="34"/>
      <c r="D45" s="34"/>
    </row>
    <row r="46" spans="1:4" ht="15" customHeight="1" x14ac:dyDescent="0.25">
      <c r="A46" s="11" t="s">
        <v>98</v>
      </c>
      <c r="B46" s="34"/>
      <c r="C46" s="34"/>
      <c r="D46" s="34"/>
    </row>
    <row r="47" spans="1:4" ht="15" customHeight="1" x14ac:dyDescent="0.25">
      <c r="A47" s="11" t="s">
        <v>99</v>
      </c>
      <c r="B47" s="34"/>
      <c r="C47" s="34"/>
      <c r="D47" s="34"/>
    </row>
    <row r="49" spans="1:5" x14ac:dyDescent="0.25">
      <c r="A49" s="8" t="s">
        <v>105</v>
      </c>
    </row>
    <row r="50" spans="1:5" ht="15" customHeight="1" x14ac:dyDescent="0.25">
      <c r="A50" s="12" t="s">
        <v>104</v>
      </c>
      <c r="B50" s="12" t="s">
        <v>20</v>
      </c>
      <c r="C50" s="43" t="s">
        <v>19</v>
      </c>
      <c r="D50" s="44"/>
      <c r="E50" s="13"/>
    </row>
    <row r="51" spans="1:5" ht="14.45" customHeight="1" x14ac:dyDescent="0.25">
      <c r="A51" s="70" t="s">
        <v>310</v>
      </c>
      <c r="B51" s="70" t="s">
        <v>311</v>
      </c>
      <c r="C51" s="70" t="s">
        <v>312</v>
      </c>
      <c r="D51" s="101" t="s">
        <v>379</v>
      </c>
    </row>
    <row r="52" spans="1:5" x14ac:dyDescent="0.25">
      <c r="A52" s="70" t="s">
        <v>313</v>
      </c>
      <c r="B52" s="70" t="s">
        <v>314</v>
      </c>
      <c r="C52" s="70" t="s">
        <v>312</v>
      </c>
      <c r="D52" s="102"/>
    </row>
    <row r="53" spans="1:5" x14ac:dyDescent="0.25">
      <c r="A53" s="70" t="s">
        <v>315</v>
      </c>
      <c r="B53" s="70" t="s">
        <v>316</v>
      </c>
      <c r="C53" s="70" t="s">
        <v>312</v>
      </c>
      <c r="D53" s="102"/>
    </row>
    <row r="54" spans="1:5" ht="70.150000000000006" customHeight="1" x14ac:dyDescent="0.25">
      <c r="A54" s="70" t="s">
        <v>317</v>
      </c>
      <c r="B54" s="70" t="s">
        <v>318</v>
      </c>
      <c r="C54" s="70" t="s">
        <v>312</v>
      </c>
      <c r="D54" s="103"/>
    </row>
    <row r="55" spans="1:5" x14ac:dyDescent="0.25">
      <c r="A55" s="37"/>
      <c r="B55" s="37"/>
      <c r="C55" s="37"/>
      <c r="D55" s="14"/>
    </row>
    <row r="56" spans="1:5" x14ac:dyDescent="0.25">
      <c r="A56" s="37"/>
      <c r="B56" s="37"/>
      <c r="C56" s="37"/>
      <c r="D56" s="14"/>
    </row>
    <row r="57" spans="1:5" x14ac:dyDescent="0.25">
      <c r="A57" s="31"/>
      <c r="B57" s="31"/>
      <c r="C57" s="31"/>
      <c r="D57" s="14"/>
    </row>
    <row r="58" spans="1:5" x14ac:dyDescent="0.25">
      <c r="A58" s="31"/>
      <c r="B58" s="31"/>
      <c r="C58" s="31"/>
      <c r="D58" s="14"/>
    </row>
    <row r="59" spans="1:5" x14ac:dyDescent="0.25">
      <c r="A59" s="31"/>
      <c r="B59" s="31"/>
      <c r="C59" s="31"/>
      <c r="D59" s="14"/>
    </row>
    <row r="60" spans="1:5" x14ac:dyDescent="0.25">
      <c r="A60" s="31"/>
      <c r="B60" s="31"/>
      <c r="C60" s="31"/>
      <c r="D60" s="14"/>
    </row>
    <row r="61" spans="1:5" x14ac:dyDescent="0.25">
      <c r="A61" s="31"/>
      <c r="B61" s="31"/>
      <c r="C61" s="31"/>
      <c r="D61" s="14"/>
    </row>
    <row r="62" spans="1:5" x14ac:dyDescent="0.25">
      <c r="A62" s="31"/>
      <c r="B62" s="31"/>
      <c r="C62" s="31"/>
      <c r="D62" s="14"/>
    </row>
    <row r="63" spans="1:5" x14ac:dyDescent="0.25">
      <c r="A63" s="31"/>
      <c r="B63" s="31"/>
      <c r="C63" s="31"/>
      <c r="D63" s="14"/>
    </row>
    <row r="64" spans="1:5"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A68" s="31"/>
      <c r="B68" s="31"/>
      <c r="C68" s="31"/>
      <c r="D68" s="14"/>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1"/>
  <sheetViews>
    <sheetView zoomScaleNormal="100" workbookViewId="0">
      <selection activeCell="A37" sqref="A37"/>
    </sheetView>
  </sheetViews>
  <sheetFormatPr defaultRowHeight="15" x14ac:dyDescent="0.25"/>
  <cols>
    <col min="1" max="1" width="14.42578125" customWidth="1"/>
    <col min="2" max="2" width="18.85546875" customWidth="1"/>
    <col min="3" max="3" width="20.42578125" customWidth="1"/>
    <col min="4" max="4" width="50.28515625" customWidth="1"/>
    <col min="5" max="5" width="58.42578125" customWidth="1"/>
    <col min="6" max="6" width="39.140625" customWidth="1"/>
    <col min="7" max="7" width="47.5703125" customWidth="1"/>
    <col min="8" max="9" width="20.7109375" customWidth="1"/>
    <col min="10" max="10" width="29.28515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37.28515625" customWidth="1"/>
    <col min="18" max="18" width="20.7109375" customWidth="1"/>
    <col min="19" max="19" width="18.140625" customWidth="1"/>
  </cols>
  <sheetData>
    <row r="1" spans="1:19" x14ac:dyDescent="0.25">
      <c r="A1" s="20" t="s">
        <v>130</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119</v>
      </c>
      <c r="C4" s="20" t="s">
        <v>118</v>
      </c>
      <c r="D4" s="20" t="s">
        <v>187</v>
      </c>
      <c r="E4" s="20" t="s">
        <v>131</v>
      </c>
      <c r="F4" s="20" t="s">
        <v>188</v>
      </c>
      <c r="G4" s="104" t="s">
        <v>189</v>
      </c>
      <c r="H4" s="104"/>
      <c r="I4" s="104"/>
      <c r="J4" s="104"/>
      <c r="K4" s="27" t="s">
        <v>190</v>
      </c>
      <c r="L4" s="20" t="s">
        <v>117</v>
      </c>
      <c r="M4" s="104" t="s">
        <v>191</v>
      </c>
      <c r="N4" s="104"/>
      <c r="O4" s="104"/>
      <c r="P4" s="104"/>
      <c r="Q4" s="20" t="s">
        <v>10</v>
      </c>
      <c r="R4" s="20" t="s">
        <v>121</v>
      </c>
      <c r="S4" s="20" t="s">
        <v>399</v>
      </c>
    </row>
    <row r="5" spans="1:19" x14ac:dyDescent="0.25">
      <c r="A5" s="20" t="s">
        <v>146</v>
      </c>
      <c r="B5" s="20"/>
      <c r="C5" s="20"/>
      <c r="D5" s="20" t="str">
        <f>IF(ISTEXT(F6),"(NB! Velg tiltakskategori under)","")</f>
        <v>(NB! Velg tiltakskategori under)</v>
      </c>
      <c r="E5" s="7" t="s">
        <v>192</v>
      </c>
      <c r="F5" s="7" t="s">
        <v>192</v>
      </c>
      <c r="G5" s="104" t="s">
        <v>193</v>
      </c>
      <c r="H5" s="104"/>
      <c r="I5" s="104"/>
      <c r="J5" s="104"/>
      <c r="K5" s="20" t="s">
        <v>194</v>
      </c>
      <c r="L5" s="7" t="s">
        <v>192</v>
      </c>
      <c r="M5" s="45" t="s">
        <v>195</v>
      </c>
      <c r="N5" s="7" t="s">
        <v>196</v>
      </c>
      <c r="O5" s="7" t="s">
        <v>197</v>
      </c>
      <c r="P5" s="7" t="s">
        <v>198</v>
      </c>
    </row>
    <row r="6" spans="1:19" s="80" customFormat="1" x14ac:dyDescent="0.25">
      <c r="A6" s="71" t="s">
        <v>35</v>
      </c>
      <c r="B6" s="90" t="s">
        <v>380</v>
      </c>
      <c r="C6" s="90" t="s">
        <v>321</v>
      </c>
      <c r="D6" s="90" t="s">
        <v>206</v>
      </c>
      <c r="E6" s="90" t="s">
        <v>322</v>
      </c>
      <c r="F6" s="90" t="s">
        <v>381</v>
      </c>
      <c r="G6" s="91"/>
      <c r="H6" s="91" t="s">
        <v>323</v>
      </c>
      <c r="I6" s="91" t="str">
        <f>IF(ISNUMBER(SEARCH(Tiltaksanalyse!$A$82,$D6)),Tiltaksanalyse!E$82,IF(ISNUMBER(SEARCH(Tiltaksanalyse!$A$83,Tiltaksanalyse!$D6)),Tiltaksanalyse!E$83,IF(ISNUMBER(SEARCH(Tiltaksanalyse!$A$84,Tiltaksanalyse!$D6)),Tiltaksanalyse!E$84,IF(ISNUMBER(SEARCH(Tiltaksanalyse!$A$85,Tiltaksanalyse!$D6)),Tiltaksanalyse!E$85,IF(ISNUMBER(SEARCH(Tiltaksanalyse!$A$86,Tiltaksanalyse!$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$97,Tiltaksanalyse!$D6)),Tiltaksanalyse!E$96,"")))))))))))))))</f>
        <v>Omtrentlig lokasjon(er), hvis mulig</v>
      </c>
      <c r="J6" s="91" t="s">
        <v>324</v>
      </c>
      <c r="K6" s="90" t="s">
        <v>401</v>
      </c>
      <c r="L6" s="90" t="s">
        <v>325</v>
      </c>
      <c r="M6" s="90" t="s">
        <v>326</v>
      </c>
      <c r="N6" s="90" t="s">
        <v>326</v>
      </c>
      <c r="O6" s="90">
        <v>0</v>
      </c>
      <c r="P6" s="90" t="s">
        <v>326</v>
      </c>
      <c r="Q6" s="90" t="s">
        <v>327</v>
      </c>
      <c r="R6" s="90" t="s">
        <v>403</v>
      </c>
      <c r="S6" s="90" t="s">
        <v>400</v>
      </c>
    </row>
    <row r="7" spans="1:19" s="80" customFormat="1" x14ac:dyDescent="0.25">
      <c r="A7" s="71" t="s">
        <v>37</v>
      </c>
      <c r="B7" s="90" t="s">
        <v>328</v>
      </c>
      <c r="C7" s="90" t="s">
        <v>329</v>
      </c>
      <c r="D7" s="90" t="s">
        <v>264</v>
      </c>
      <c r="E7" s="90" t="s">
        <v>322</v>
      </c>
      <c r="F7" s="90" t="s">
        <v>330</v>
      </c>
      <c r="G7" s="91" t="s">
        <v>331</v>
      </c>
      <c r="H7" s="91" t="str">
        <f>IF(ISNUMBER(SEARCH(Tiltaksanalyse!$A$82,$D7)),Tiltaksanalyse!D$82,IF(ISNUMBER(SEARCH(Tiltaksanalyse!$A$83,Tiltaksanalyse!$D7)),Tiltaksanalyse!D$83,IF(ISNUMBER(SEARCH(Tiltaksanalyse!$A$84,Tiltaksanalyse!$D7)),Tiltaksanalyse!D$84,IF(ISNUMBER(SEARCH(Tiltaksanalyse!$A$85,Tiltaksanalyse!$D7)),Tiltaksanalyse!D$85,IF(ISNUMBER(SEARCH(Tiltaksanalyse!$A$86,Tiltaksanalyse!$D7)),Tiltaksanalyse!D$86,IF(ISNUMBER(SEARCH(Tiltaksanalyse!$A$87,Tiltaksanalyse!$D7)),Tiltaksanalyse!D$87,IF(ISNUMBER(SEARCH(Tiltaksanalyse!$A$88,Tiltaksanalyse!$D7)),Tiltaksanalyse!D$88,IF(ISNUMBER(SEARCH(Tiltaksanalyse!$A$89,Tiltaksanalyse!$D7)),Tiltaksanalyse!D$89,IF(ISNUMBER(SEARCH(Tiltaksanalyse!$A$90,Tiltaksanalyse!$D7)),Tiltaksanalyse!D$90,IF(ISNUMBER(SEARCH(Tiltaksanalyse!$A$91,Tiltaksanalyse!$D7)),Tiltaksanalyse!D$91,IF(ISNUMBER(SEARCH(Tiltaksanalyse!$A$92,Tiltaksanalyse!$D7)),Tiltaksanalyse!D$92,IF(ISNUMBER(SEARCH(Tiltaksanalyse!$A$93,Tiltaksanalyse!$D7)),Tiltaksanalyse!D$93,IF(ISNUMBER(SEARCH(Tiltaksanalyse!$A$94,Tiltaksanalyse!$D7)),Tiltaksanalyse!D$94,IF(ISNUMBER(SEARCH(Tiltaksanalyse!$A$95,Tiltaksanalyse!$D7)),Tiltaksanalyse!D$95,IF(ISNUMBER(SEARCH(Tiltaksanalyse!$A$97,Tiltaksanalyse!$D7)),Tiltaksanalyse!D$96,"")))))))))))))))</f>
        <v xml:space="preserve"> </v>
      </c>
      <c r="I7" s="91" t="str">
        <f>IF(ISNUMBER(SEARCH(Tiltaksanalyse!$A$82,$D7)),Tiltaksanalyse!E$82,IF(ISNUMBER(SEARCH(Tiltaksanalyse!$A$83,Tiltaksanalyse!$D7)),Tiltaksanalyse!E$83,IF(ISNUMBER(SEARCH(Tiltaksanalyse!$A$84,Tiltaksanalyse!$D7)),Tiltaksanalyse!E$84,IF(ISNUMBER(SEARCH(Tiltaksanalyse!$A$85,Tiltaksanalyse!$D7)),Tiltaksanalyse!E$85,IF(ISNUMBER(SEARCH(Tiltaksanalyse!$A$86,Tiltaksanalyse!$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$97,Tiltaksanalyse!$D7)),Tiltaksanalyse!E$96,"")))))))))))))))</f>
        <v xml:space="preserve"> </v>
      </c>
      <c r="J7" s="91" t="str">
        <f>IF(ISNUMBER(SEARCH(Tiltaksanalyse!$A$82,$D7)),Tiltaksanalyse!F$82,IF(ISNUMBER(SEARCH(Tiltaksanalyse!$A$83,Tiltaksanalyse!$D7)),Tiltaksanalyse!F$83,IF(ISNUMBER(SEARCH(Tiltaksanalyse!$A$84,Tiltaksanalyse!$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$97,Tiltaksanalyse!$D7)),Tiltaksanalyse!F$96,"")))))))))))))))</f>
        <v xml:space="preserve"> </v>
      </c>
      <c r="K7" s="90" t="s">
        <v>401</v>
      </c>
      <c r="L7" s="90" t="s">
        <v>325</v>
      </c>
      <c r="M7" s="90" t="s">
        <v>326</v>
      </c>
      <c r="N7" s="90" t="s">
        <v>326</v>
      </c>
      <c r="O7" s="90">
        <v>0</v>
      </c>
      <c r="P7" s="90" t="s">
        <v>326</v>
      </c>
      <c r="Q7" s="90" t="s">
        <v>332</v>
      </c>
      <c r="R7" s="90" t="s">
        <v>402</v>
      </c>
      <c r="S7" s="90" t="s">
        <v>400</v>
      </c>
    </row>
    <row r="8" spans="1:19" s="14" customFormat="1" x14ac:dyDescent="0.25">
      <c r="A8" s="20"/>
      <c r="B8" s="18"/>
      <c r="C8" s="18"/>
      <c r="D8" s="18"/>
      <c r="E8" s="18"/>
      <c r="F8" s="18"/>
      <c r="G8" s="18"/>
      <c r="H8" s="18"/>
      <c r="I8" s="18"/>
      <c r="J8" s="18"/>
      <c r="K8" s="18"/>
      <c r="L8" s="18"/>
      <c r="M8" s="18"/>
      <c r="N8" s="18"/>
      <c r="O8" s="18"/>
      <c r="P8" s="18"/>
      <c r="Q8" s="18"/>
      <c r="R8" s="18"/>
    </row>
    <row r="9" spans="1:19" x14ac:dyDescent="0.25">
      <c r="A9" s="20" t="s">
        <v>145</v>
      </c>
      <c r="B9" s="18"/>
      <c r="C9" s="18"/>
      <c r="D9" s="18"/>
      <c r="E9" s="18"/>
      <c r="F9" s="18"/>
      <c r="G9" s="18"/>
      <c r="H9" s="18"/>
      <c r="I9" s="18"/>
      <c r="L9" s="14"/>
      <c r="M9" s="14"/>
      <c r="N9" s="14"/>
      <c r="O9" s="14"/>
    </row>
    <row r="10" spans="1:19" s="80" customFormat="1" x14ac:dyDescent="0.25">
      <c r="A10" s="92" t="s">
        <v>382</v>
      </c>
      <c r="B10" s="93" t="s">
        <v>380</v>
      </c>
      <c r="C10" s="93" t="s">
        <v>321</v>
      </c>
      <c r="D10" s="93" t="s">
        <v>264</v>
      </c>
      <c r="E10" s="93" t="s">
        <v>322</v>
      </c>
      <c r="F10" s="94" t="s">
        <v>383</v>
      </c>
      <c r="G10" s="93"/>
      <c r="H10" s="93"/>
      <c r="I10" s="93"/>
      <c r="J10" s="93"/>
      <c r="K10" s="93"/>
      <c r="L10" s="93"/>
      <c r="M10" s="93"/>
      <c r="N10" s="93"/>
      <c r="O10" s="93"/>
      <c r="P10" s="93"/>
      <c r="Q10" s="93"/>
      <c r="R10" s="93"/>
    </row>
    <row r="11" spans="1:19" x14ac:dyDescent="0.25">
      <c r="A11" s="20"/>
      <c r="B11" s="46"/>
      <c r="C11" s="33"/>
      <c r="D11" s="18"/>
      <c r="E11" s="18"/>
      <c r="F11" s="18"/>
      <c r="G11" s="18"/>
      <c r="H11" s="18"/>
      <c r="I11" s="18"/>
      <c r="J11" s="18"/>
    </row>
    <row r="12" spans="1:19" x14ac:dyDescent="0.25">
      <c r="A12" s="20"/>
      <c r="B12" s="18"/>
      <c r="C12" s="18"/>
      <c r="D12" s="18"/>
      <c r="E12" s="18"/>
      <c r="F12" s="8" t="s">
        <v>270</v>
      </c>
      <c r="G12" s="18"/>
      <c r="H12" s="18"/>
      <c r="I12" s="18"/>
      <c r="J12" s="18"/>
    </row>
    <row r="13" spans="1:19" x14ac:dyDescent="0.25">
      <c r="A13" s="7" t="s">
        <v>130</v>
      </c>
      <c r="B13" s="5" t="s">
        <v>26</v>
      </c>
      <c r="C13" s="7"/>
      <c r="D13" s="7"/>
      <c r="E13" s="7"/>
      <c r="F13" s="7" t="s">
        <v>32</v>
      </c>
      <c r="G13" s="7"/>
      <c r="H13" s="18"/>
      <c r="I13" s="18"/>
      <c r="J13" s="27" t="s">
        <v>148</v>
      </c>
    </row>
    <row r="14" spans="1:19" ht="15" customHeight="1" x14ac:dyDescent="0.25">
      <c r="A14" s="5"/>
      <c r="B14" s="5" t="s">
        <v>29</v>
      </c>
      <c r="C14" s="5" t="s">
        <v>30</v>
      </c>
      <c r="D14" s="5"/>
      <c r="E14" s="5" t="s">
        <v>31</v>
      </c>
      <c r="F14" s="5" t="s">
        <v>29</v>
      </c>
      <c r="G14" s="5" t="s">
        <v>30</v>
      </c>
      <c r="H14" s="5" t="s">
        <v>31</v>
      </c>
      <c r="I14" s="5"/>
    </row>
    <row r="15" spans="1:19" ht="15" customHeight="1" x14ac:dyDescent="0.25">
      <c r="A15" s="20" t="s">
        <v>146</v>
      </c>
      <c r="B15" s="5"/>
      <c r="C15" s="5"/>
      <c r="D15" s="5"/>
      <c r="E15" s="5"/>
      <c r="F15" s="5"/>
      <c r="G15" s="5"/>
      <c r="H15" s="5"/>
      <c r="I15" s="5"/>
      <c r="J15" s="5"/>
    </row>
    <row r="16" spans="1:19" s="80" customFormat="1" x14ac:dyDescent="0.25">
      <c r="A16" s="92" t="s">
        <v>35</v>
      </c>
      <c r="B16" s="95" t="s">
        <v>333</v>
      </c>
      <c r="C16" s="93"/>
      <c r="D16" s="93"/>
      <c r="E16" s="93"/>
      <c r="F16" s="93"/>
      <c r="G16" s="93"/>
      <c r="H16" s="93"/>
      <c r="I16" s="93"/>
      <c r="J16" s="77" t="s">
        <v>384</v>
      </c>
    </row>
    <row r="17" spans="1:10" s="80" customFormat="1" x14ac:dyDescent="0.25">
      <c r="A17" s="92" t="s">
        <v>37</v>
      </c>
      <c r="B17" s="95" t="s">
        <v>334</v>
      </c>
      <c r="C17" s="93"/>
      <c r="D17" s="93"/>
      <c r="E17" s="93"/>
      <c r="F17" s="93"/>
      <c r="G17" s="93"/>
      <c r="H17" s="93"/>
      <c r="I17" s="93"/>
      <c r="J17" s="77" t="s">
        <v>335</v>
      </c>
    </row>
    <row r="18" spans="1:10" ht="15" customHeight="1" x14ac:dyDescent="0.25">
      <c r="A18" s="20" t="s">
        <v>120</v>
      </c>
      <c r="B18" s="32"/>
      <c r="C18" s="32"/>
      <c r="D18" s="32"/>
      <c r="E18" s="32"/>
      <c r="F18" s="32"/>
      <c r="G18" s="32"/>
      <c r="H18" s="32"/>
      <c r="I18" s="32"/>
      <c r="J18" s="32"/>
    </row>
    <row r="19" spans="1:10" ht="15" customHeight="1" x14ac:dyDescent="0.25">
      <c r="A19" s="5"/>
      <c r="B19" s="28"/>
      <c r="C19" s="3"/>
      <c r="D19" s="3"/>
      <c r="E19" s="3"/>
      <c r="F19" s="3"/>
      <c r="G19" s="3"/>
      <c r="H19" s="3"/>
      <c r="I19" s="3"/>
      <c r="J19" s="3"/>
    </row>
    <row r="20" spans="1:10" ht="15" customHeight="1" x14ac:dyDescent="0.25">
      <c r="A20" s="5"/>
      <c r="B20" s="28"/>
      <c r="C20" s="3"/>
      <c r="D20" s="3"/>
      <c r="E20" s="3"/>
      <c r="F20" s="3"/>
      <c r="G20" s="3"/>
      <c r="H20" s="3"/>
      <c r="I20" s="3"/>
      <c r="J20" s="3"/>
    </row>
    <row r="21" spans="1:10" x14ac:dyDescent="0.25">
      <c r="A21" s="3"/>
      <c r="B21" s="3"/>
      <c r="C21" s="3"/>
      <c r="D21" s="3"/>
      <c r="E21" s="3"/>
      <c r="F21" s="3"/>
      <c r="G21" s="3"/>
      <c r="H21" s="3"/>
      <c r="I21" s="3"/>
      <c r="J21" s="3"/>
    </row>
    <row r="23" spans="1:10" x14ac:dyDescent="0.25">
      <c r="F23" s="8" t="s">
        <v>269</v>
      </c>
    </row>
    <row r="24" spans="1:10" x14ac:dyDescent="0.25">
      <c r="A24" s="21"/>
      <c r="B24" s="21" t="s">
        <v>24</v>
      </c>
      <c r="C24" s="21"/>
      <c r="D24" s="21"/>
      <c r="E24" s="21"/>
      <c r="F24" s="30" t="s">
        <v>32</v>
      </c>
      <c r="G24" s="21" t="s">
        <v>25</v>
      </c>
      <c r="H24" s="27" t="s">
        <v>175</v>
      </c>
      <c r="I24" s="27" t="s">
        <v>123</v>
      </c>
      <c r="J24" s="18"/>
    </row>
    <row r="25" spans="1:10" s="80" customFormat="1" x14ac:dyDescent="0.25">
      <c r="A25" s="96" t="s">
        <v>33</v>
      </c>
      <c r="B25" s="95" t="s">
        <v>336</v>
      </c>
      <c r="C25" s="97"/>
      <c r="D25" s="97"/>
      <c r="E25" s="97"/>
      <c r="F25" s="97"/>
      <c r="G25" s="97"/>
      <c r="H25" s="83"/>
      <c r="I25" s="98" t="s">
        <v>337</v>
      </c>
    </row>
    <row r="26" spans="1:10" x14ac:dyDescent="0.25">
      <c r="A26" s="5" t="s">
        <v>34</v>
      </c>
      <c r="B26" s="32"/>
      <c r="C26" s="32"/>
      <c r="D26" s="32"/>
      <c r="E26" s="32"/>
      <c r="F26" s="32"/>
      <c r="G26" s="32"/>
      <c r="H26" s="31"/>
      <c r="I26" s="31"/>
    </row>
    <row r="27" spans="1:10" x14ac:dyDescent="0.25">
      <c r="A27" s="5" t="s">
        <v>36</v>
      </c>
      <c r="B27" s="32"/>
      <c r="C27" s="32"/>
      <c r="D27" s="32"/>
      <c r="E27" s="32"/>
      <c r="F27" s="32"/>
      <c r="G27" s="32"/>
      <c r="H27" s="31"/>
      <c r="I27" s="31"/>
    </row>
    <row r="28" spans="1:10" x14ac:dyDescent="0.25">
      <c r="A28" s="5" t="s">
        <v>38</v>
      </c>
      <c r="B28" s="32"/>
      <c r="C28" s="32"/>
      <c r="D28" s="32"/>
      <c r="E28" s="32"/>
      <c r="F28" s="32"/>
      <c r="G28" s="32"/>
      <c r="H28" s="31"/>
      <c r="I28" s="31"/>
    </row>
    <row r="30" spans="1:10" x14ac:dyDescent="0.25">
      <c r="A30" s="5"/>
      <c r="B30" s="3"/>
      <c r="C30" s="3"/>
      <c r="D30" s="3"/>
      <c r="E30" s="3"/>
      <c r="G30" s="3"/>
    </row>
    <row r="31" spans="1:10" x14ac:dyDescent="0.25">
      <c r="A31" s="5"/>
      <c r="B31" s="3"/>
      <c r="C31" s="3"/>
      <c r="D31" s="3"/>
      <c r="E31" s="3"/>
      <c r="F31" s="8"/>
      <c r="G31" s="3"/>
    </row>
    <row r="32" spans="1:10" x14ac:dyDescent="0.25">
      <c r="A32" s="5"/>
      <c r="B32" s="3"/>
      <c r="C32" s="3"/>
      <c r="D32" s="3"/>
      <c r="E32" s="3"/>
      <c r="F32" s="8"/>
      <c r="G32" s="3"/>
    </row>
    <row r="33" spans="1:6" x14ac:dyDescent="0.25">
      <c r="A33" s="5"/>
      <c r="B33" s="3"/>
      <c r="C33" s="3"/>
      <c r="D33" s="3"/>
      <c r="E33" s="8" t="s">
        <v>181</v>
      </c>
      <c r="F33" s="3"/>
    </row>
    <row r="34" spans="1:6" x14ac:dyDescent="0.25">
      <c r="A34" s="20" t="s">
        <v>176</v>
      </c>
      <c r="E34" s="8" t="s">
        <v>182</v>
      </c>
    </row>
    <row r="35" spans="1:6" x14ac:dyDescent="0.25">
      <c r="A35" s="20" t="s">
        <v>183</v>
      </c>
      <c r="B35" s="7" t="s">
        <v>177</v>
      </c>
      <c r="C35" s="7" t="s">
        <v>184</v>
      </c>
      <c r="D35" s="7" t="s">
        <v>185</v>
      </c>
      <c r="E35" s="7" t="s">
        <v>178</v>
      </c>
      <c r="F35" s="7" t="s">
        <v>10</v>
      </c>
    </row>
    <row r="36" spans="1:6" s="80" customFormat="1" x14ac:dyDescent="0.25">
      <c r="A36" s="54" t="s">
        <v>179</v>
      </c>
      <c r="B36" s="99" t="s">
        <v>385</v>
      </c>
      <c r="C36" s="99" t="s">
        <v>341</v>
      </c>
      <c r="D36" s="100" t="s">
        <v>386</v>
      </c>
      <c r="E36" s="99" t="s">
        <v>387</v>
      </c>
      <c r="F36" s="100"/>
    </row>
    <row r="37" spans="1:6" s="80" customFormat="1" x14ac:dyDescent="0.25">
      <c r="A37" s="54" t="s">
        <v>180</v>
      </c>
      <c r="B37" s="78" t="s">
        <v>338</v>
      </c>
      <c r="C37" s="78" t="s">
        <v>339</v>
      </c>
      <c r="D37" s="78" t="s">
        <v>342</v>
      </c>
      <c r="E37" s="78" t="s">
        <v>343</v>
      </c>
      <c r="F37" s="77" t="s">
        <v>340</v>
      </c>
    </row>
    <row r="44" spans="1:6" x14ac:dyDescent="0.25">
      <c r="A44" s="7" t="s">
        <v>147</v>
      </c>
    </row>
    <row r="45" spans="1:6" x14ac:dyDescent="0.25">
      <c r="A45" s="7" t="s">
        <v>149</v>
      </c>
      <c r="B45" s="65" t="s">
        <v>344</v>
      </c>
    </row>
    <row r="46" spans="1:6" ht="240" x14ac:dyDescent="0.25">
      <c r="A46" s="7" t="s">
        <v>150</v>
      </c>
      <c r="B46" s="65" t="s">
        <v>345</v>
      </c>
    </row>
    <row r="79" spans="1:6" ht="15.75" thickBot="1" x14ac:dyDescent="0.3"/>
    <row r="80" spans="1:6" x14ac:dyDescent="0.25">
      <c r="A80" s="47" t="s">
        <v>199</v>
      </c>
      <c r="B80" s="48"/>
      <c r="C80" s="48"/>
      <c r="D80" s="48"/>
      <c r="E80" s="48"/>
      <c r="F80" s="49"/>
    </row>
    <row r="81" spans="1:8" x14ac:dyDescent="0.25">
      <c r="A81" s="50" t="s">
        <v>200</v>
      </c>
      <c r="B81" s="51" t="s">
        <v>201</v>
      </c>
      <c r="C81" s="52" t="s">
        <v>202</v>
      </c>
      <c r="D81" s="52" t="s">
        <v>203</v>
      </c>
      <c r="E81" s="52" t="s">
        <v>204</v>
      </c>
      <c r="F81" s="53" t="s">
        <v>205</v>
      </c>
      <c r="G81" s="54"/>
      <c r="H81" s="54"/>
    </row>
    <row r="82" spans="1:8" x14ac:dyDescent="0.25">
      <c r="A82" s="55" t="s">
        <v>206</v>
      </c>
      <c r="B82" s="56" t="s">
        <v>207</v>
      </c>
      <c r="C82" s="56" t="s">
        <v>208</v>
      </c>
      <c r="D82" s="56" t="s">
        <v>209</v>
      </c>
      <c r="E82" s="56" t="s">
        <v>210</v>
      </c>
      <c r="F82" s="57" t="s">
        <v>211</v>
      </c>
    </row>
    <row r="83" spans="1:8" x14ac:dyDescent="0.25">
      <c r="A83" s="55" t="s">
        <v>212</v>
      </c>
      <c r="B83" s="58" t="s">
        <v>213</v>
      </c>
      <c r="C83" s="56" t="s">
        <v>214</v>
      </c>
      <c r="D83" s="56" t="s">
        <v>215</v>
      </c>
      <c r="E83" s="56" t="s">
        <v>216</v>
      </c>
      <c r="F83" s="57" t="s">
        <v>217</v>
      </c>
    </row>
    <row r="84" spans="1:8" x14ac:dyDescent="0.25">
      <c r="A84" s="55" t="s">
        <v>218</v>
      </c>
      <c r="B84" s="56" t="s">
        <v>219</v>
      </c>
      <c r="C84" s="56" t="s">
        <v>208</v>
      </c>
      <c r="D84" s="56" t="s">
        <v>220</v>
      </c>
      <c r="E84" s="56" t="s">
        <v>221</v>
      </c>
      <c r="F84" s="57" t="s">
        <v>222</v>
      </c>
    </row>
    <row r="85" spans="1:8" x14ac:dyDescent="0.25">
      <c r="A85" s="55" t="s">
        <v>223</v>
      </c>
      <c r="B85" s="56" t="s">
        <v>224</v>
      </c>
      <c r="C85" s="56" t="s">
        <v>208</v>
      </c>
      <c r="D85" s="56" t="s">
        <v>225</v>
      </c>
      <c r="E85" s="56" t="s">
        <v>226</v>
      </c>
      <c r="F85" s="57" t="s">
        <v>222</v>
      </c>
    </row>
    <row r="86" spans="1:8" x14ac:dyDescent="0.25">
      <c r="A86" s="55" t="s">
        <v>227</v>
      </c>
      <c r="B86" s="56" t="s">
        <v>228</v>
      </c>
      <c r="C86" s="56" t="s">
        <v>208</v>
      </c>
      <c r="D86" s="56" t="s">
        <v>229</v>
      </c>
      <c r="E86" s="56" t="s">
        <v>230</v>
      </c>
      <c r="F86" s="57" t="s">
        <v>222</v>
      </c>
    </row>
    <row r="87" spans="1:8" x14ac:dyDescent="0.25">
      <c r="A87" s="55" t="s">
        <v>231</v>
      </c>
      <c r="B87" s="56" t="s">
        <v>232</v>
      </c>
      <c r="C87" s="56" t="s">
        <v>208</v>
      </c>
      <c r="D87" s="56" t="s">
        <v>233</v>
      </c>
      <c r="E87" s="56" t="s">
        <v>234</v>
      </c>
      <c r="F87" s="57" t="s">
        <v>222</v>
      </c>
    </row>
    <row r="88" spans="1:8" x14ac:dyDescent="0.25">
      <c r="A88" s="55" t="s">
        <v>235</v>
      </c>
      <c r="B88" s="56" t="s">
        <v>236</v>
      </c>
      <c r="C88" s="56" t="s">
        <v>208</v>
      </c>
      <c r="D88" s="56" t="s">
        <v>237</v>
      </c>
      <c r="E88" s="56" t="s">
        <v>238</v>
      </c>
      <c r="F88" s="57" t="s">
        <v>217</v>
      </c>
    </row>
    <row r="89" spans="1:8" x14ac:dyDescent="0.25">
      <c r="A89" s="55" t="s">
        <v>239</v>
      </c>
      <c r="B89" s="56" t="s">
        <v>240</v>
      </c>
      <c r="C89" s="56" t="s">
        <v>241</v>
      </c>
      <c r="D89" s="56" t="s">
        <v>238</v>
      </c>
      <c r="E89" s="56" t="s">
        <v>237</v>
      </c>
      <c r="F89" s="57" t="s">
        <v>242</v>
      </c>
    </row>
    <row r="90" spans="1:8" x14ac:dyDescent="0.25">
      <c r="A90" s="55" t="s">
        <v>243</v>
      </c>
      <c r="B90" s="56" t="s">
        <v>244</v>
      </c>
      <c r="C90" s="56" t="s">
        <v>245</v>
      </c>
      <c r="D90" s="56" t="s">
        <v>238</v>
      </c>
      <c r="E90" s="56" t="s">
        <v>246</v>
      </c>
      <c r="F90" s="57" t="s">
        <v>237</v>
      </c>
    </row>
    <row r="91" spans="1:8" x14ac:dyDescent="0.25">
      <c r="A91" s="55" t="s">
        <v>247</v>
      </c>
      <c r="B91" s="56" t="s">
        <v>248</v>
      </c>
      <c r="C91" s="56" t="s">
        <v>249</v>
      </c>
      <c r="D91" s="56" t="s">
        <v>250</v>
      </c>
      <c r="E91" s="56" t="s">
        <v>217</v>
      </c>
      <c r="F91" s="57" t="s">
        <v>242</v>
      </c>
    </row>
    <row r="92" spans="1:8" x14ac:dyDescent="0.25">
      <c r="A92" s="55" t="s">
        <v>251</v>
      </c>
      <c r="B92" s="56" t="s">
        <v>252</v>
      </c>
      <c r="C92" s="56" t="s">
        <v>253</v>
      </c>
      <c r="D92" s="56" t="s">
        <v>254</v>
      </c>
      <c r="E92" s="56" t="s">
        <v>217</v>
      </c>
      <c r="F92" s="57" t="s">
        <v>242</v>
      </c>
    </row>
    <row r="93" spans="1:8" x14ac:dyDescent="0.25">
      <c r="A93" s="55" t="s">
        <v>255</v>
      </c>
      <c r="B93" s="56" t="s">
        <v>256</v>
      </c>
      <c r="C93" s="56" t="s">
        <v>257</v>
      </c>
      <c r="D93" s="56" t="s">
        <v>258</v>
      </c>
      <c r="E93" s="56" t="s">
        <v>220</v>
      </c>
      <c r="F93" s="57" t="s">
        <v>217</v>
      </c>
    </row>
    <row r="94" spans="1:8" x14ac:dyDescent="0.25">
      <c r="A94" s="55" t="s">
        <v>259</v>
      </c>
      <c r="B94" s="56" t="s">
        <v>260</v>
      </c>
      <c r="C94" s="56" t="s">
        <v>261</v>
      </c>
      <c r="D94" s="56" t="s">
        <v>262</v>
      </c>
      <c r="E94" s="56" t="s">
        <v>263</v>
      </c>
      <c r="F94" s="57" t="s">
        <v>242</v>
      </c>
    </row>
    <row r="95" spans="1:8" x14ac:dyDescent="0.25">
      <c r="A95" s="55" t="s">
        <v>264</v>
      </c>
      <c r="B95" s="56" t="s">
        <v>265</v>
      </c>
      <c r="C95" s="56" t="s">
        <v>266</v>
      </c>
      <c r="D95" s="56" t="s">
        <v>242</v>
      </c>
      <c r="E95" s="56" t="s">
        <v>242</v>
      </c>
      <c r="F95" s="57" t="s">
        <v>242</v>
      </c>
      <c r="G95" t="s">
        <v>242</v>
      </c>
    </row>
    <row r="96" spans="1:8" x14ac:dyDescent="0.25">
      <c r="A96" s="55"/>
      <c r="B96" s="56"/>
      <c r="C96" s="56"/>
      <c r="D96" s="56"/>
      <c r="E96" s="56"/>
      <c r="F96" s="57"/>
    </row>
    <row r="97" spans="1:6" x14ac:dyDescent="0.25">
      <c r="A97" s="50" t="s">
        <v>267</v>
      </c>
      <c r="B97" s="56"/>
      <c r="C97" s="56"/>
      <c r="D97" s="56"/>
      <c r="E97" s="56"/>
      <c r="F97" s="57"/>
    </row>
    <row r="98" spans="1:6" x14ac:dyDescent="0.25">
      <c r="A98" s="55" t="s">
        <v>268</v>
      </c>
      <c r="B98" s="56"/>
      <c r="C98" s="56"/>
      <c r="D98" s="56"/>
      <c r="E98" s="56"/>
      <c r="F98" s="57"/>
    </row>
    <row r="99" spans="1:6" x14ac:dyDescent="0.25">
      <c r="A99" s="55" t="s">
        <v>271</v>
      </c>
      <c r="B99" s="56"/>
      <c r="C99" s="56"/>
      <c r="D99" s="56"/>
      <c r="E99" s="56"/>
      <c r="F99" s="57"/>
    </row>
    <row r="100" spans="1:6" x14ac:dyDescent="0.25">
      <c r="A100" s="55" t="s">
        <v>272</v>
      </c>
      <c r="B100" s="56"/>
      <c r="C100" s="56"/>
      <c r="D100" s="56"/>
      <c r="E100" s="56"/>
      <c r="F100" s="57" t="s">
        <v>242</v>
      </c>
    </row>
    <row r="101" spans="1:6" ht="15.75" thickBot="1" x14ac:dyDescent="0.3">
      <c r="A101" s="59" t="s">
        <v>273</v>
      </c>
      <c r="B101" s="60"/>
      <c r="C101" s="60"/>
      <c r="D101" s="60"/>
      <c r="E101" s="60"/>
      <c r="F101" s="61"/>
    </row>
  </sheetData>
  <mergeCells count="3">
    <mergeCell ref="G4:J4"/>
    <mergeCell ref="M4:P4"/>
    <mergeCell ref="G5:J5"/>
  </mergeCells>
  <dataValidations count="2">
    <dataValidation type="list" allowBlank="1" showInputMessage="1" showErrorMessage="1" promptTitle="Tiltakskategori" prompt="Vennligst velg fra nedtrekkslisten" sqref="D6:D7" xr:uid="{00000000-0002-0000-0200-000002000000}">
      <formula1>$A$82:$A$95</formula1>
    </dataValidation>
    <dataValidation type="list" allowBlank="1" showInputMessage="1" showErrorMessage="1" sqref="K6:K7" xr:uid="{3D3E25BF-43C1-4CD3-8B22-1627C9DF1562}">
      <formula1>$A$101:$A$104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3"/>
  <sheetViews>
    <sheetView workbookViewId="0">
      <selection activeCell="B3" sqref="B3"/>
    </sheetView>
  </sheetViews>
  <sheetFormatPr defaultRowHeight="15" x14ac:dyDescent="0.25"/>
  <cols>
    <col min="1" max="1" width="9.28515625" bestFit="1" customWidth="1"/>
    <col min="2" max="2" width="27.28515625" bestFit="1" customWidth="1"/>
    <col min="3" max="3" width="35.5703125" bestFit="1" customWidth="1"/>
    <col min="4" max="4" width="15.7109375" bestFit="1" customWidth="1"/>
    <col min="5" max="5" width="15.5703125" bestFit="1" customWidth="1"/>
    <col min="6" max="6" width="17.85546875" bestFit="1" customWidth="1"/>
    <col min="7" max="7" width="11.42578125" bestFit="1" customWidth="1"/>
    <col min="8" max="8" width="10.85546875" bestFit="1" customWidth="1"/>
    <col min="9" max="9" width="16.85546875" bestFit="1" customWidth="1"/>
    <col min="10" max="10" width="23.140625" style="74" bestFit="1" customWidth="1"/>
    <col min="11" max="11" width="30.42578125" bestFit="1" customWidth="1"/>
    <col min="12" max="12" width="9.140625" bestFit="1" customWidth="1"/>
    <col min="13" max="13" width="11.85546875" bestFit="1" customWidth="1"/>
    <col min="14" max="14" width="15.140625" bestFit="1" customWidth="1"/>
    <col min="15" max="15" width="6.28515625" bestFit="1" customWidth="1"/>
    <col min="16" max="16" width="11.7109375" bestFit="1" customWidth="1"/>
    <col min="17" max="17" width="15.85546875" bestFit="1" customWidth="1"/>
    <col min="18" max="18" width="8.140625" bestFit="1" customWidth="1"/>
    <col min="19" max="19" width="11.5703125" bestFit="1" customWidth="1"/>
    <col min="20" max="21" width="12"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23.28515625" style="74" bestFit="1" customWidth="1"/>
    <col min="33" max="33" width="23.140625" bestFit="1" customWidth="1"/>
    <col min="34" max="34" width="21.140625" bestFit="1" customWidth="1"/>
    <col min="35" max="35" width="10.5703125" bestFit="1" customWidth="1"/>
    <col min="36" max="36" width="31.5703125" bestFit="1" customWidth="1"/>
    <col min="37" max="37" width="7.42578125" bestFit="1" customWidth="1"/>
    <col min="38" max="38" width="6.140625" bestFit="1" customWidth="1"/>
    <col min="39" max="39" width="10.7109375" bestFit="1" customWidth="1"/>
    <col min="40" max="40" width="10.28515625" bestFit="1" customWidth="1"/>
    <col min="41" max="41" width="12" bestFit="1" customWidth="1"/>
    <col min="42" max="42" width="12.5703125" bestFit="1" customWidth="1"/>
    <col min="43" max="43" width="11.140625" bestFit="1" customWidth="1"/>
    <col min="44" max="44" width="10.42578125" bestFit="1" customWidth="1"/>
    <col min="45" max="45" width="11.28515625" bestFit="1" customWidth="1"/>
    <col min="46" max="46" width="10.28515625" bestFit="1" customWidth="1"/>
    <col min="47" max="47" width="10.7109375" bestFit="1" customWidth="1"/>
    <col min="48" max="48" width="10.5703125" bestFit="1" customWidth="1"/>
    <col min="49" max="49" width="9.7109375" bestFit="1" customWidth="1"/>
    <col min="50" max="50" width="12.140625" bestFit="1" customWidth="1"/>
    <col min="51" max="51" width="12" bestFit="1" customWidth="1"/>
    <col min="52" max="52" width="6.7109375" bestFit="1" customWidth="1"/>
    <col min="53" max="53" width="11.7109375" bestFit="1" customWidth="1"/>
    <col min="54" max="54" width="7.5703125" bestFit="1" customWidth="1"/>
    <col min="55" max="55" width="9.5703125" bestFit="1" customWidth="1"/>
    <col min="56" max="56" width="11" bestFit="1" customWidth="1"/>
  </cols>
  <sheetData>
    <row r="1" spans="1:56" x14ac:dyDescent="0.25">
      <c r="A1" t="s">
        <v>404</v>
      </c>
      <c r="B1" t="s">
        <v>405</v>
      </c>
      <c r="C1" t="s">
        <v>406</v>
      </c>
      <c r="D1" t="s">
        <v>407</v>
      </c>
      <c r="E1" t="s">
        <v>408</v>
      </c>
      <c r="F1" t="s">
        <v>409</v>
      </c>
      <c r="G1" t="s">
        <v>410</v>
      </c>
      <c r="H1" t="s">
        <v>411</v>
      </c>
      <c r="I1" t="s">
        <v>412</v>
      </c>
      <c r="J1" s="74" t="s">
        <v>413</v>
      </c>
      <c r="K1" t="s">
        <v>414</v>
      </c>
      <c r="L1" t="s">
        <v>415</v>
      </c>
      <c r="M1" t="s">
        <v>416</v>
      </c>
      <c r="N1" t="s">
        <v>417</v>
      </c>
      <c r="O1" t="s">
        <v>418</v>
      </c>
      <c r="P1" t="s">
        <v>419</v>
      </c>
      <c r="Q1" t="s">
        <v>420</v>
      </c>
      <c r="R1" t="s">
        <v>421</v>
      </c>
      <c r="S1" t="s">
        <v>422</v>
      </c>
      <c r="T1" t="s">
        <v>423</v>
      </c>
      <c r="U1" t="s">
        <v>424</v>
      </c>
      <c r="V1" t="s">
        <v>425</v>
      </c>
      <c r="W1" t="s">
        <v>426</v>
      </c>
      <c r="X1" t="s">
        <v>427</v>
      </c>
      <c r="Y1" t="s">
        <v>428</v>
      </c>
      <c r="Z1" t="s">
        <v>429</v>
      </c>
      <c r="AA1" t="s">
        <v>430</v>
      </c>
      <c r="AB1" t="s">
        <v>431</v>
      </c>
      <c r="AC1" t="s">
        <v>432</v>
      </c>
      <c r="AD1" t="s">
        <v>433</v>
      </c>
      <c r="AE1" t="s">
        <v>434</v>
      </c>
      <c r="AF1" s="74" t="s">
        <v>435</v>
      </c>
      <c r="AG1" t="s">
        <v>436</v>
      </c>
      <c r="AH1" t="s">
        <v>437</v>
      </c>
      <c r="AI1" t="s">
        <v>438</v>
      </c>
      <c r="AJ1" t="s">
        <v>439</v>
      </c>
      <c r="AK1" t="s">
        <v>159</v>
      </c>
      <c r="AL1" t="s">
        <v>440</v>
      </c>
      <c r="AM1" t="s">
        <v>441</v>
      </c>
      <c r="AN1" t="s">
        <v>442</v>
      </c>
      <c r="AO1" t="s">
        <v>443</v>
      </c>
      <c r="AP1" t="s">
        <v>444</v>
      </c>
      <c r="AQ1" t="s">
        <v>445</v>
      </c>
      <c r="AR1" t="s">
        <v>446</v>
      </c>
      <c r="AS1" t="s">
        <v>447</v>
      </c>
      <c r="AT1" t="s">
        <v>448</v>
      </c>
      <c r="AU1" t="s">
        <v>449</v>
      </c>
      <c r="AV1" t="s">
        <v>450</v>
      </c>
      <c r="AW1" t="s">
        <v>451</v>
      </c>
      <c r="AX1" t="s">
        <v>452</v>
      </c>
      <c r="AY1" t="s">
        <v>453</v>
      </c>
      <c r="AZ1" t="s">
        <v>454</v>
      </c>
      <c r="BA1" t="s">
        <v>455</v>
      </c>
      <c r="BB1" t="s">
        <v>456</v>
      </c>
      <c r="BC1" t="s">
        <v>457</v>
      </c>
      <c r="BD1" t="s">
        <v>458</v>
      </c>
    </row>
    <row r="2" spans="1:56" x14ac:dyDescent="0.25">
      <c r="A2">
        <v>1</v>
      </c>
      <c r="B2" t="s">
        <v>459</v>
      </c>
      <c r="C2" t="s">
        <v>460</v>
      </c>
      <c r="D2" t="s">
        <v>461</v>
      </c>
      <c r="E2" t="s">
        <v>462</v>
      </c>
      <c r="F2" t="s">
        <v>348</v>
      </c>
      <c r="G2" t="s">
        <v>242</v>
      </c>
      <c r="H2" t="s">
        <v>463</v>
      </c>
      <c r="I2" t="s">
        <v>464</v>
      </c>
      <c r="J2" s="75">
        <v>41400</v>
      </c>
      <c r="K2" t="s">
        <v>465</v>
      </c>
      <c r="L2" t="s">
        <v>466</v>
      </c>
      <c r="M2" t="s">
        <v>467</v>
      </c>
      <c r="N2" t="s">
        <v>468</v>
      </c>
      <c r="O2">
        <v>0</v>
      </c>
      <c r="P2" t="s">
        <v>469</v>
      </c>
      <c r="Q2" t="s">
        <v>242</v>
      </c>
      <c r="R2" t="s">
        <v>470</v>
      </c>
      <c r="S2" t="s">
        <v>471</v>
      </c>
      <c r="T2">
        <v>61.059909820556641</v>
      </c>
      <c r="U2">
        <v>7.7307701110839844</v>
      </c>
      <c r="V2">
        <v>108140</v>
      </c>
      <c r="W2">
        <v>6791257</v>
      </c>
      <c r="X2" t="s">
        <v>472</v>
      </c>
      <c r="Y2" t="s">
        <v>473</v>
      </c>
      <c r="Z2" t="s">
        <v>242</v>
      </c>
      <c r="AA2" t="s">
        <v>474</v>
      </c>
      <c r="AB2" t="s">
        <v>474</v>
      </c>
      <c r="AC2" t="s">
        <v>474</v>
      </c>
      <c r="AD2" t="s">
        <v>474</v>
      </c>
      <c r="AE2" t="s">
        <v>474</v>
      </c>
      <c r="AF2" s="75">
        <v>42011</v>
      </c>
      <c r="AH2" t="s">
        <v>475</v>
      </c>
      <c r="AI2" t="s">
        <v>242</v>
      </c>
      <c r="AJ2" t="s">
        <v>476</v>
      </c>
      <c r="AK2" t="s">
        <v>242</v>
      </c>
      <c r="AL2" t="s">
        <v>242</v>
      </c>
      <c r="AM2" t="s">
        <v>242</v>
      </c>
      <c r="AN2" t="s">
        <v>477</v>
      </c>
      <c r="AO2" t="s">
        <v>242</v>
      </c>
      <c r="AP2" t="s">
        <v>242</v>
      </c>
      <c r="AQ2" t="s">
        <v>242</v>
      </c>
      <c r="AR2" t="s">
        <v>242</v>
      </c>
      <c r="AS2" t="s">
        <v>242</v>
      </c>
      <c r="AT2" t="s">
        <v>242</v>
      </c>
      <c r="AU2" t="s">
        <v>242</v>
      </c>
      <c r="AV2" t="s">
        <v>242</v>
      </c>
      <c r="AW2" t="s">
        <v>242</v>
      </c>
      <c r="AX2">
        <v>220</v>
      </c>
      <c r="AY2">
        <v>220</v>
      </c>
      <c r="AZ2" t="s">
        <v>242</v>
      </c>
      <c r="BA2" t="s">
        <v>242</v>
      </c>
      <c r="BB2">
        <v>1</v>
      </c>
      <c r="BC2" t="s">
        <v>478</v>
      </c>
      <c r="BD2" t="s">
        <v>479</v>
      </c>
    </row>
    <row r="3" spans="1:56" x14ac:dyDescent="0.25">
      <c r="A3">
        <v>2</v>
      </c>
      <c r="B3" t="s">
        <v>459</v>
      </c>
      <c r="C3" t="s">
        <v>460</v>
      </c>
      <c r="D3" t="s">
        <v>461</v>
      </c>
      <c r="E3" t="s">
        <v>462</v>
      </c>
      <c r="F3" t="s">
        <v>348</v>
      </c>
      <c r="G3" t="s">
        <v>242</v>
      </c>
      <c r="H3" t="s">
        <v>463</v>
      </c>
      <c r="I3" t="s">
        <v>464</v>
      </c>
      <c r="J3" s="76">
        <v>41400</v>
      </c>
      <c r="K3" t="s">
        <v>465</v>
      </c>
      <c r="L3" t="s">
        <v>466</v>
      </c>
      <c r="M3" t="s">
        <v>467</v>
      </c>
      <c r="N3" t="s">
        <v>468</v>
      </c>
      <c r="O3">
        <v>0</v>
      </c>
      <c r="P3" t="s">
        <v>469</v>
      </c>
      <c r="Q3" t="s">
        <v>242</v>
      </c>
      <c r="R3" t="s">
        <v>470</v>
      </c>
      <c r="S3" t="s">
        <v>480</v>
      </c>
      <c r="T3">
        <v>61.059909820556641</v>
      </c>
      <c r="U3">
        <v>7.7304000854492188</v>
      </c>
      <c r="V3">
        <v>108120</v>
      </c>
      <c r="W3">
        <v>6791260</v>
      </c>
      <c r="X3" t="s">
        <v>481</v>
      </c>
      <c r="Y3" t="s">
        <v>473</v>
      </c>
      <c r="Z3" t="s">
        <v>242</v>
      </c>
      <c r="AA3" t="s">
        <v>474</v>
      </c>
      <c r="AB3" t="s">
        <v>474</v>
      </c>
      <c r="AC3" t="s">
        <v>474</v>
      </c>
      <c r="AD3" t="s">
        <v>474</v>
      </c>
      <c r="AE3" t="s">
        <v>474</v>
      </c>
      <c r="AF3" s="75">
        <v>42010</v>
      </c>
      <c r="AH3" t="s">
        <v>482</v>
      </c>
      <c r="AI3" t="s">
        <v>242</v>
      </c>
      <c r="AJ3" t="s">
        <v>483</v>
      </c>
      <c r="AK3" t="s">
        <v>242</v>
      </c>
      <c r="AL3" t="s">
        <v>242</v>
      </c>
      <c r="AM3" t="s">
        <v>242</v>
      </c>
      <c r="AN3" t="s">
        <v>484</v>
      </c>
      <c r="AO3" t="s">
        <v>242</v>
      </c>
      <c r="AP3" t="s">
        <v>242</v>
      </c>
      <c r="AQ3" t="s">
        <v>242</v>
      </c>
      <c r="AR3" t="s">
        <v>242</v>
      </c>
      <c r="AS3" t="s">
        <v>242</v>
      </c>
      <c r="AT3" t="s">
        <v>242</v>
      </c>
      <c r="AU3" t="s">
        <v>242</v>
      </c>
      <c r="AV3" t="s">
        <v>242</v>
      </c>
      <c r="AW3" t="s">
        <v>242</v>
      </c>
      <c r="AX3">
        <v>220</v>
      </c>
      <c r="AY3">
        <v>220</v>
      </c>
      <c r="AZ3" t="s">
        <v>242</v>
      </c>
      <c r="BA3" t="s">
        <v>242</v>
      </c>
      <c r="BB3">
        <v>1</v>
      </c>
      <c r="BC3" t="s">
        <v>478</v>
      </c>
      <c r="BD3" t="s">
        <v>479</v>
      </c>
    </row>
    <row r="4" spans="1:56" x14ac:dyDescent="0.25">
      <c r="A4">
        <v>3</v>
      </c>
      <c r="B4" t="s">
        <v>459</v>
      </c>
      <c r="C4" t="s">
        <v>460</v>
      </c>
      <c r="D4" t="s">
        <v>461</v>
      </c>
      <c r="E4" t="s">
        <v>462</v>
      </c>
      <c r="F4" t="s">
        <v>348</v>
      </c>
      <c r="G4" t="s">
        <v>242</v>
      </c>
      <c r="H4" t="s">
        <v>463</v>
      </c>
      <c r="I4" t="s">
        <v>464</v>
      </c>
      <c r="J4" s="76">
        <v>41400</v>
      </c>
      <c r="K4" t="s">
        <v>465</v>
      </c>
      <c r="L4" t="s">
        <v>466</v>
      </c>
      <c r="M4" t="s">
        <v>467</v>
      </c>
      <c r="N4" t="s">
        <v>468</v>
      </c>
      <c r="O4">
        <v>0</v>
      </c>
      <c r="P4" t="s">
        <v>469</v>
      </c>
      <c r="Q4" t="s">
        <v>242</v>
      </c>
      <c r="R4" t="s">
        <v>470</v>
      </c>
      <c r="S4" t="s">
        <v>485</v>
      </c>
      <c r="T4">
        <v>61.059818267822266</v>
      </c>
      <c r="U4">
        <v>7.7307701110839844</v>
      </c>
      <c r="V4">
        <v>108139</v>
      </c>
      <c r="W4">
        <v>6791247</v>
      </c>
      <c r="X4" t="s">
        <v>486</v>
      </c>
      <c r="Y4" t="s">
        <v>473</v>
      </c>
      <c r="Z4" t="s">
        <v>242</v>
      </c>
      <c r="AA4" t="s">
        <v>474</v>
      </c>
      <c r="AB4" t="s">
        <v>474</v>
      </c>
      <c r="AC4" t="s">
        <v>474</v>
      </c>
      <c r="AD4" t="s">
        <v>474</v>
      </c>
      <c r="AE4" t="s">
        <v>474</v>
      </c>
      <c r="AF4" s="76">
        <v>42010</v>
      </c>
      <c r="AH4" t="s">
        <v>487</v>
      </c>
      <c r="AI4" t="s">
        <v>242</v>
      </c>
      <c r="AJ4" t="s">
        <v>488</v>
      </c>
      <c r="AK4" t="s">
        <v>242</v>
      </c>
      <c r="AL4" t="s">
        <v>242</v>
      </c>
      <c r="AM4" t="s">
        <v>242</v>
      </c>
      <c r="AN4" t="s">
        <v>489</v>
      </c>
      <c r="AO4" t="s">
        <v>242</v>
      </c>
      <c r="AP4" t="s">
        <v>242</v>
      </c>
      <c r="AQ4" t="s">
        <v>242</v>
      </c>
      <c r="AR4" t="s">
        <v>242</v>
      </c>
      <c r="AS4" t="s">
        <v>242</v>
      </c>
      <c r="AT4" t="s">
        <v>242</v>
      </c>
      <c r="AU4" t="s">
        <v>242</v>
      </c>
      <c r="AV4" t="s">
        <v>242</v>
      </c>
      <c r="AW4" t="s">
        <v>242</v>
      </c>
      <c r="AX4">
        <v>220</v>
      </c>
      <c r="AY4">
        <v>220</v>
      </c>
      <c r="AZ4" t="s">
        <v>242</v>
      </c>
      <c r="BA4" t="s">
        <v>242</v>
      </c>
      <c r="BB4">
        <v>1</v>
      </c>
      <c r="BC4" t="s">
        <v>478</v>
      </c>
      <c r="BD4" t="s">
        <v>479</v>
      </c>
    </row>
    <row r="5" spans="1:56" x14ac:dyDescent="0.25">
      <c r="A5">
        <v>4</v>
      </c>
      <c r="B5" t="s">
        <v>490</v>
      </c>
      <c r="C5" t="s">
        <v>491</v>
      </c>
      <c r="D5" t="s">
        <v>461</v>
      </c>
      <c r="E5" t="s">
        <v>462</v>
      </c>
      <c r="F5" t="s">
        <v>348</v>
      </c>
      <c r="G5" t="s">
        <v>242</v>
      </c>
      <c r="H5" t="s">
        <v>463</v>
      </c>
      <c r="I5" t="s">
        <v>492</v>
      </c>
      <c r="J5" s="76">
        <v>32730</v>
      </c>
      <c r="K5" t="s">
        <v>493</v>
      </c>
      <c r="L5" t="s">
        <v>494</v>
      </c>
      <c r="M5" t="s">
        <v>495</v>
      </c>
      <c r="N5" t="s">
        <v>496</v>
      </c>
      <c r="O5">
        <v>0</v>
      </c>
      <c r="P5" t="s">
        <v>469</v>
      </c>
      <c r="Q5" t="s">
        <v>242</v>
      </c>
      <c r="R5" t="s">
        <v>470</v>
      </c>
      <c r="S5" t="s">
        <v>497</v>
      </c>
      <c r="T5">
        <v>61.072731018066406</v>
      </c>
      <c r="U5">
        <v>9.9899196624755859</v>
      </c>
      <c r="V5">
        <v>229829</v>
      </c>
      <c r="W5">
        <v>6781237</v>
      </c>
      <c r="X5" t="s">
        <v>498</v>
      </c>
      <c r="Y5" t="s">
        <v>473</v>
      </c>
      <c r="Z5" t="s">
        <v>242</v>
      </c>
      <c r="AA5" t="s">
        <v>474</v>
      </c>
      <c r="AB5" t="s">
        <v>474</v>
      </c>
      <c r="AC5" t="s">
        <v>474</v>
      </c>
      <c r="AD5" t="s">
        <v>474</v>
      </c>
      <c r="AE5" t="s">
        <v>474</v>
      </c>
      <c r="AF5" s="76">
        <v>36529</v>
      </c>
      <c r="AH5" t="s">
        <v>499</v>
      </c>
      <c r="AI5" t="s">
        <v>242</v>
      </c>
      <c r="AJ5" t="s">
        <v>500</v>
      </c>
      <c r="AK5" t="s">
        <v>242</v>
      </c>
      <c r="AL5" t="s">
        <v>242</v>
      </c>
      <c r="AM5" t="s">
        <v>242</v>
      </c>
      <c r="AN5" t="s">
        <v>501</v>
      </c>
      <c r="AO5" t="s">
        <v>242</v>
      </c>
      <c r="AP5" t="s">
        <v>242</v>
      </c>
      <c r="AQ5" t="s">
        <v>242</v>
      </c>
      <c r="AR5" t="s">
        <v>242</v>
      </c>
      <c r="AS5" t="s">
        <v>242</v>
      </c>
      <c r="AT5" t="s">
        <v>242</v>
      </c>
      <c r="AU5" t="s">
        <v>242</v>
      </c>
      <c r="AV5" t="s">
        <v>242</v>
      </c>
      <c r="AW5" t="s">
        <v>242</v>
      </c>
      <c r="AX5">
        <v>600</v>
      </c>
      <c r="AY5">
        <v>600</v>
      </c>
      <c r="AZ5" t="s">
        <v>242</v>
      </c>
      <c r="BA5" t="s">
        <v>242</v>
      </c>
      <c r="BB5">
        <v>2</v>
      </c>
      <c r="BC5" t="s">
        <v>502</v>
      </c>
      <c r="BD5" t="s">
        <v>479</v>
      </c>
    </row>
    <row r="6" spans="1:56" x14ac:dyDescent="0.25">
      <c r="A6">
        <v>5</v>
      </c>
      <c r="B6" t="s">
        <v>490</v>
      </c>
      <c r="C6" t="s">
        <v>491</v>
      </c>
      <c r="D6" t="s">
        <v>461</v>
      </c>
      <c r="E6" t="s">
        <v>462</v>
      </c>
      <c r="F6" t="s">
        <v>348</v>
      </c>
      <c r="G6" t="s">
        <v>242</v>
      </c>
      <c r="H6" t="s">
        <v>463</v>
      </c>
      <c r="I6" t="s">
        <v>503</v>
      </c>
      <c r="J6" s="76">
        <v>35336</v>
      </c>
      <c r="K6" t="s">
        <v>493</v>
      </c>
      <c r="L6" t="s">
        <v>494</v>
      </c>
      <c r="M6" t="s">
        <v>495</v>
      </c>
      <c r="N6" t="s">
        <v>496</v>
      </c>
      <c r="O6">
        <v>0</v>
      </c>
      <c r="P6" t="s">
        <v>469</v>
      </c>
      <c r="Q6" t="s">
        <v>242</v>
      </c>
      <c r="R6" t="s">
        <v>470</v>
      </c>
      <c r="S6" t="s">
        <v>504</v>
      </c>
      <c r="T6">
        <v>61.072731018066406</v>
      </c>
      <c r="U6">
        <v>9.9899196624755859</v>
      </c>
      <c r="V6">
        <v>229829</v>
      </c>
      <c r="W6">
        <v>6781237</v>
      </c>
      <c r="X6" t="s">
        <v>498</v>
      </c>
      <c r="Y6" t="s">
        <v>473</v>
      </c>
      <c r="Z6" t="s">
        <v>242</v>
      </c>
      <c r="AA6" t="s">
        <v>474</v>
      </c>
      <c r="AB6" t="s">
        <v>474</v>
      </c>
      <c r="AC6" t="s">
        <v>474</v>
      </c>
      <c r="AD6" t="s">
        <v>474</v>
      </c>
      <c r="AE6" t="s">
        <v>474</v>
      </c>
      <c r="AF6" s="76">
        <v>39056</v>
      </c>
      <c r="AH6" t="s">
        <v>505</v>
      </c>
      <c r="AI6" t="s">
        <v>242</v>
      </c>
      <c r="AJ6" t="s">
        <v>242</v>
      </c>
      <c r="AK6" t="s">
        <v>242</v>
      </c>
      <c r="AL6" t="s">
        <v>242</v>
      </c>
      <c r="AM6" t="s">
        <v>242</v>
      </c>
      <c r="AN6" t="s">
        <v>506</v>
      </c>
      <c r="AO6" t="s">
        <v>242</v>
      </c>
      <c r="AP6" t="s">
        <v>242</v>
      </c>
      <c r="AQ6" t="s">
        <v>242</v>
      </c>
      <c r="AR6" t="s">
        <v>242</v>
      </c>
      <c r="AS6" t="s">
        <v>242</v>
      </c>
      <c r="AT6" t="s">
        <v>242</v>
      </c>
      <c r="AU6" t="s">
        <v>242</v>
      </c>
      <c r="AV6" t="s">
        <v>242</v>
      </c>
      <c r="AW6" t="s">
        <v>242</v>
      </c>
      <c r="AX6">
        <v>600</v>
      </c>
      <c r="AY6">
        <v>600</v>
      </c>
      <c r="AZ6" t="s">
        <v>242</v>
      </c>
      <c r="BA6" t="s">
        <v>242</v>
      </c>
      <c r="BB6">
        <v>2</v>
      </c>
      <c r="BC6" t="s">
        <v>502</v>
      </c>
      <c r="BD6" t="s">
        <v>479</v>
      </c>
    </row>
    <row r="7" spans="1:56" x14ac:dyDescent="0.25">
      <c r="A7">
        <v>6</v>
      </c>
      <c r="B7" t="s">
        <v>490</v>
      </c>
      <c r="C7" t="s">
        <v>491</v>
      </c>
      <c r="D7" t="s">
        <v>461</v>
      </c>
      <c r="E7" t="s">
        <v>462</v>
      </c>
      <c r="F7" t="s">
        <v>348</v>
      </c>
      <c r="G7" t="s">
        <v>242</v>
      </c>
      <c r="H7" t="s">
        <v>463</v>
      </c>
      <c r="I7" t="s">
        <v>503</v>
      </c>
      <c r="J7" s="76">
        <v>38593</v>
      </c>
      <c r="K7" t="s">
        <v>507</v>
      </c>
      <c r="L7" t="s">
        <v>466</v>
      </c>
      <c r="M7" t="s">
        <v>467</v>
      </c>
      <c r="N7" t="s">
        <v>468</v>
      </c>
      <c r="O7">
        <v>0</v>
      </c>
      <c r="P7" t="s">
        <v>469</v>
      </c>
      <c r="Q7" t="s">
        <v>242</v>
      </c>
      <c r="R7" t="s">
        <v>470</v>
      </c>
      <c r="S7" t="s">
        <v>508</v>
      </c>
      <c r="T7">
        <v>61.035991668701172</v>
      </c>
      <c r="U7">
        <v>7.617499828338623</v>
      </c>
      <c r="V7">
        <v>101751</v>
      </c>
      <c r="W7">
        <v>6789290</v>
      </c>
      <c r="X7" t="s">
        <v>509</v>
      </c>
      <c r="Y7" t="s">
        <v>473</v>
      </c>
      <c r="Z7" t="s">
        <v>242</v>
      </c>
      <c r="AA7" t="s">
        <v>474</v>
      </c>
      <c r="AB7" t="s">
        <v>474</v>
      </c>
      <c r="AC7" t="s">
        <v>474</v>
      </c>
      <c r="AD7" t="s">
        <v>474</v>
      </c>
      <c r="AE7" t="s">
        <v>474</v>
      </c>
      <c r="AF7" s="76">
        <v>39160</v>
      </c>
      <c r="AH7" t="s">
        <v>510</v>
      </c>
      <c r="AI7" t="s">
        <v>242</v>
      </c>
      <c r="AJ7" t="s">
        <v>242</v>
      </c>
      <c r="AK7" t="s">
        <v>242</v>
      </c>
      <c r="AL7" t="s">
        <v>242</v>
      </c>
      <c r="AM7" t="s">
        <v>242</v>
      </c>
      <c r="AN7" t="s">
        <v>511</v>
      </c>
      <c r="AO7" t="s">
        <v>242</v>
      </c>
      <c r="AP7" t="s">
        <v>242</v>
      </c>
      <c r="AQ7" t="s">
        <v>242</v>
      </c>
      <c r="AR7" t="s">
        <v>242</v>
      </c>
      <c r="AS7" t="s">
        <v>242</v>
      </c>
      <c r="AT7" t="s">
        <v>242</v>
      </c>
      <c r="AU7" t="s">
        <v>242</v>
      </c>
      <c r="AV7" t="s">
        <v>242</v>
      </c>
      <c r="AW7" t="s">
        <v>242</v>
      </c>
      <c r="AX7">
        <v>210</v>
      </c>
      <c r="AY7">
        <v>200</v>
      </c>
      <c r="AZ7" t="s">
        <v>242</v>
      </c>
      <c r="BA7" t="s">
        <v>242</v>
      </c>
      <c r="BB7">
        <v>2</v>
      </c>
      <c r="BC7" t="s">
        <v>502</v>
      </c>
      <c r="BD7" t="s">
        <v>479</v>
      </c>
    </row>
    <row r="8" spans="1:56" x14ac:dyDescent="0.25">
      <c r="A8">
        <v>7</v>
      </c>
      <c r="B8" t="s">
        <v>490</v>
      </c>
      <c r="C8" t="s">
        <v>491</v>
      </c>
      <c r="D8" t="s">
        <v>461</v>
      </c>
      <c r="E8" t="s">
        <v>462</v>
      </c>
      <c r="F8" t="s">
        <v>348</v>
      </c>
      <c r="G8" t="s">
        <v>242</v>
      </c>
      <c r="H8" t="s">
        <v>463</v>
      </c>
      <c r="I8" t="s">
        <v>512</v>
      </c>
      <c r="J8" s="76">
        <v>40046</v>
      </c>
      <c r="K8" t="s">
        <v>513</v>
      </c>
      <c r="L8" t="s">
        <v>466</v>
      </c>
      <c r="M8" t="s">
        <v>467</v>
      </c>
      <c r="N8" t="s">
        <v>468</v>
      </c>
      <c r="O8">
        <v>0</v>
      </c>
      <c r="P8" t="s">
        <v>469</v>
      </c>
      <c r="Q8" t="s">
        <v>503</v>
      </c>
      <c r="R8" t="s">
        <v>470</v>
      </c>
      <c r="S8" t="s">
        <v>514</v>
      </c>
      <c r="T8">
        <v>61.059909820556641</v>
      </c>
      <c r="U8">
        <v>7.7307701110839844</v>
      </c>
      <c r="V8">
        <v>108140</v>
      </c>
      <c r="W8">
        <v>6791257</v>
      </c>
      <c r="X8" t="s">
        <v>472</v>
      </c>
      <c r="Y8" t="s">
        <v>473</v>
      </c>
      <c r="Z8" t="s">
        <v>242</v>
      </c>
      <c r="AA8" t="s">
        <v>474</v>
      </c>
      <c r="AB8" t="s">
        <v>474</v>
      </c>
      <c r="AC8" t="s">
        <v>474</v>
      </c>
      <c r="AD8" t="s">
        <v>474</v>
      </c>
      <c r="AE8" t="s">
        <v>474</v>
      </c>
      <c r="AF8" s="76">
        <v>40673</v>
      </c>
      <c r="AH8" t="s">
        <v>515</v>
      </c>
      <c r="AI8" t="s">
        <v>242</v>
      </c>
      <c r="AJ8" t="s">
        <v>242</v>
      </c>
      <c r="AK8" t="s">
        <v>242</v>
      </c>
      <c r="AL8" t="s">
        <v>242</v>
      </c>
      <c r="AM8" t="s">
        <v>242</v>
      </c>
      <c r="AN8" t="s">
        <v>516</v>
      </c>
      <c r="AO8" t="s">
        <v>242</v>
      </c>
      <c r="AP8" t="s">
        <v>242</v>
      </c>
      <c r="AQ8" t="s">
        <v>242</v>
      </c>
      <c r="AR8" t="s">
        <v>242</v>
      </c>
      <c r="AS8" t="s">
        <v>242</v>
      </c>
      <c r="AT8" t="s">
        <v>242</v>
      </c>
      <c r="AU8" t="s">
        <v>242</v>
      </c>
      <c r="AV8" t="s">
        <v>242</v>
      </c>
      <c r="AW8" t="s">
        <v>242</v>
      </c>
      <c r="AX8">
        <v>220</v>
      </c>
      <c r="AY8">
        <v>220</v>
      </c>
      <c r="AZ8" t="s">
        <v>242</v>
      </c>
      <c r="BA8" t="s">
        <v>242</v>
      </c>
      <c r="BB8">
        <v>2</v>
      </c>
      <c r="BC8" t="s">
        <v>502</v>
      </c>
      <c r="BD8" t="s">
        <v>479</v>
      </c>
    </row>
    <row r="9" spans="1:56" x14ac:dyDescent="0.25">
      <c r="A9">
        <v>8</v>
      </c>
      <c r="B9" t="s">
        <v>490</v>
      </c>
      <c r="C9" t="s">
        <v>491</v>
      </c>
      <c r="D9" t="s">
        <v>461</v>
      </c>
      <c r="E9" t="s">
        <v>462</v>
      </c>
      <c r="F9" t="s">
        <v>348</v>
      </c>
      <c r="G9" t="s">
        <v>242</v>
      </c>
      <c r="H9" t="s">
        <v>463</v>
      </c>
      <c r="I9" t="s">
        <v>517</v>
      </c>
      <c r="J9" s="76">
        <v>40323</v>
      </c>
      <c r="K9" t="s">
        <v>518</v>
      </c>
      <c r="L9" t="s">
        <v>466</v>
      </c>
      <c r="M9" t="s">
        <v>467</v>
      </c>
      <c r="N9" t="s">
        <v>468</v>
      </c>
      <c r="O9">
        <v>0</v>
      </c>
      <c r="P9" t="s">
        <v>469</v>
      </c>
      <c r="Q9" t="s">
        <v>242</v>
      </c>
      <c r="R9" t="s">
        <v>470</v>
      </c>
      <c r="S9" t="s">
        <v>519</v>
      </c>
      <c r="T9">
        <v>61.006378173828125</v>
      </c>
      <c r="U9">
        <v>7.5015301704406738</v>
      </c>
      <c r="V9">
        <v>95136</v>
      </c>
      <c r="W9">
        <v>6786719</v>
      </c>
      <c r="X9" t="s">
        <v>520</v>
      </c>
      <c r="Y9" t="s">
        <v>473</v>
      </c>
      <c r="Z9" t="s">
        <v>242</v>
      </c>
      <c r="AA9" t="s">
        <v>474</v>
      </c>
      <c r="AB9" t="s">
        <v>474</v>
      </c>
      <c r="AC9" t="s">
        <v>474</v>
      </c>
      <c r="AD9" t="s">
        <v>474</v>
      </c>
      <c r="AE9" t="s">
        <v>474</v>
      </c>
      <c r="AF9" s="76">
        <v>42291</v>
      </c>
      <c r="AH9" t="s">
        <v>521</v>
      </c>
      <c r="AI9" t="s">
        <v>242</v>
      </c>
      <c r="AJ9" t="s">
        <v>242</v>
      </c>
      <c r="AK9" t="s">
        <v>242</v>
      </c>
      <c r="AL9" t="s">
        <v>242</v>
      </c>
      <c r="AM9" t="s">
        <v>242</v>
      </c>
      <c r="AN9" t="s">
        <v>242</v>
      </c>
      <c r="AO9" t="s">
        <v>242</v>
      </c>
      <c r="AP9" t="s">
        <v>242</v>
      </c>
      <c r="AQ9" t="s">
        <v>242</v>
      </c>
      <c r="AR9" t="s">
        <v>242</v>
      </c>
      <c r="AS9" t="s">
        <v>242</v>
      </c>
      <c r="AT9" t="s">
        <v>242</v>
      </c>
      <c r="AU9" t="s">
        <v>242</v>
      </c>
      <c r="AV9" t="s">
        <v>242</v>
      </c>
      <c r="AW9" t="s">
        <v>242</v>
      </c>
      <c r="AX9">
        <v>660</v>
      </c>
      <c r="AY9">
        <v>660</v>
      </c>
      <c r="AZ9" t="s">
        <v>242</v>
      </c>
      <c r="BA9" t="s">
        <v>242</v>
      </c>
      <c r="BB9">
        <v>2</v>
      </c>
      <c r="BC9" t="s">
        <v>502</v>
      </c>
      <c r="BD9" t="s">
        <v>479</v>
      </c>
    </row>
    <row r="10" spans="1:56" x14ac:dyDescent="0.25">
      <c r="A10">
        <v>9</v>
      </c>
      <c r="B10" t="s">
        <v>490</v>
      </c>
      <c r="C10" t="s">
        <v>491</v>
      </c>
      <c r="D10" t="s">
        <v>461</v>
      </c>
      <c r="E10" t="s">
        <v>462</v>
      </c>
      <c r="F10" t="s">
        <v>348</v>
      </c>
      <c r="G10" t="s">
        <v>242</v>
      </c>
      <c r="H10" t="s">
        <v>463</v>
      </c>
      <c r="I10" t="s">
        <v>517</v>
      </c>
      <c r="J10" s="76">
        <v>40323</v>
      </c>
      <c r="K10" t="s">
        <v>522</v>
      </c>
      <c r="L10" t="s">
        <v>466</v>
      </c>
      <c r="M10" t="s">
        <v>467</v>
      </c>
      <c r="N10" t="s">
        <v>468</v>
      </c>
      <c r="O10">
        <v>0</v>
      </c>
      <c r="P10" t="s">
        <v>469</v>
      </c>
      <c r="Q10" t="s">
        <v>242</v>
      </c>
      <c r="R10" t="s">
        <v>470</v>
      </c>
      <c r="S10" t="s">
        <v>523</v>
      </c>
      <c r="T10">
        <v>61.007011413574219</v>
      </c>
      <c r="U10">
        <v>7.501309871673584</v>
      </c>
      <c r="V10">
        <v>95132</v>
      </c>
      <c r="W10">
        <v>6786791</v>
      </c>
      <c r="X10" t="s">
        <v>524</v>
      </c>
      <c r="Y10" t="s">
        <v>473</v>
      </c>
      <c r="Z10" t="s">
        <v>242</v>
      </c>
      <c r="AA10" t="s">
        <v>474</v>
      </c>
      <c r="AB10" t="s">
        <v>474</v>
      </c>
      <c r="AC10" t="s">
        <v>474</v>
      </c>
      <c r="AD10" t="s">
        <v>474</v>
      </c>
      <c r="AE10" t="s">
        <v>474</v>
      </c>
      <c r="AF10" s="76">
        <v>42291</v>
      </c>
      <c r="AH10" t="s">
        <v>525</v>
      </c>
      <c r="AI10" t="s">
        <v>242</v>
      </c>
      <c r="AJ10" t="s">
        <v>242</v>
      </c>
      <c r="AK10" t="s">
        <v>242</v>
      </c>
      <c r="AL10" t="s">
        <v>242</v>
      </c>
      <c r="AM10" t="s">
        <v>242</v>
      </c>
      <c r="AN10" t="s">
        <v>242</v>
      </c>
      <c r="AO10" t="s">
        <v>242</v>
      </c>
      <c r="AP10" t="s">
        <v>242</v>
      </c>
      <c r="AQ10" t="s">
        <v>242</v>
      </c>
      <c r="AR10" t="s">
        <v>242</v>
      </c>
      <c r="AS10" t="s">
        <v>242</v>
      </c>
      <c r="AT10" t="s">
        <v>242</v>
      </c>
      <c r="AU10" t="s">
        <v>242</v>
      </c>
      <c r="AV10" t="s">
        <v>242</v>
      </c>
      <c r="AW10" t="s">
        <v>242</v>
      </c>
      <c r="AX10">
        <v>650</v>
      </c>
      <c r="AY10">
        <v>650</v>
      </c>
      <c r="AZ10" t="s">
        <v>242</v>
      </c>
      <c r="BA10" t="s">
        <v>242</v>
      </c>
      <c r="BB10">
        <v>2</v>
      </c>
      <c r="BC10" t="s">
        <v>502</v>
      </c>
      <c r="BD10" t="s">
        <v>479</v>
      </c>
    </row>
    <row r="11" spans="1:56" x14ac:dyDescent="0.25">
      <c r="A11">
        <v>10</v>
      </c>
      <c r="B11" t="s">
        <v>526</v>
      </c>
      <c r="C11" t="s">
        <v>527</v>
      </c>
      <c r="D11" t="s">
        <v>461</v>
      </c>
      <c r="E11" t="s">
        <v>462</v>
      </c>
      <c r="F11" t="s">
        <v>348</v>
      </c>
      <c r="G11" t="s">
        <v>242</v>
      </c>
      <c r="H11" t="s">
        <v>463</v>
      </c>
      <c r="I11" t="s">
        <v>464</v>
      </c>
      <c r="J11" s="76">
        <v>40046</v>
      </c>
      <c r="K11" t="s">
        <v>513</v>
      </c>
      <c r="L11" t="s">
        <v>466</v>
      </c>
      <c r="M11" t="s">
        <v>467</v>
      </c>
      <c r="N11" t="s">
        <v>468</v>
      </c>
      <c r="O11">
        <v>0</v>
      </c>
      <c r="P11" t="s">
        <v>469</v>
      </c>
      <c r="Q11" t="s">
        <v>503</v>
      </c>
      <c r="R11" t="s">
        <v>470</v>
      </c>
      <c r="S11" t="s">
        <v>516</v>
      </c>
      <c r="T11">
        <v>61.059947967529297</v>
      </c>
      <c r="U11">
        <v>7.7307138442993164</v>
      </c>
      <c r="V11">
        <v>108137</v>
      </c>
      <c r="W11">
        <v>6791262</v>
      </c>
      <c r="X11" t="s">
        <v>528</v>
      </c>
      <c r="Y11" t="s">
        <v>473</v>
      </c>
      <c r="Z11" t="s">
        <v>242</v>
      </c>
      <c r="AA11" t="s">
        <v>474</v>
      </c>
      <c r="AB11" t="s">
        <v>474</v>
      </c>
      <c r="AC11" t="s">
        <v>474</v>
      </c>
      <c r="AD11" t="s">
        <v>474</v>
      </c>
      <c r="AE11" t="s">
        <v>474</v>
      </c>
      <c r="AF11" s="76">
        <v>43023</v>
      </c>
      <c r="AH11" t="s">
        <v>516</v>
      </c>
      <c r="AI11" t="s">
        <v>242</v>
      </c>
      <c r="AJ11" t="s">
        <v>242</v>
      </c>
      <c r="AK11" t="s">
        <v>242</v>
      </c>
      <c r="AL11" t="s">
        <v>242</v>
      </c>
      <c r="AM11" t="s">
        <v>242</v>
      </c>
      <c r="AN11" t="s">
        <v>242</v>
      </c>
      <c r="AO11" t="s">
        <v>529</v>
      </c>
      <c r="AP11" t="s">
        <v>242</v>
      </c>
      <c r="AQ11" t="s">
        <v>242</v>
      </c>
      <c r="AR11" t="s">
        <v>242</v>
      </c>
      <c r="AS11" t="s">
        <v>242</v>
      </c>
      <c r="AT11" t="s">
        <v>242</v>
      </c>
      <c r="AU11" t="s">
        <v>242</v>
      </c>
      <c r="AV11" t="s">
        <v>242</v>
      </c>
      <c r="AW11" t="s">
        <v>242</v>
      </c>
      <c r="AX11">
        <v>0</v>
      </c>
      <c r="AY11">
        <v>220</v>
      </c>
      <c r="AZ11" t="s">
        <v>242</v>
      </c>
      <c r="BA11" t="s">
        <v>242</v>
      </c>
      <c r="BB11">
        <v>59</v>
      </c>
      <c r="BC11" t="s">
        <v>526</v>
      </c>
      <c r="BD11" t="s">
        <v>530</v>
      </c>
    </row>
    <row r="12" spans="1:56" x14ac:dyDescent="0.25">
      <c r="A12">
        <v>11</v>
      </c>
      <c r="B12" t="s">
        <v>526</v>
      </c>
      <c r="C12" t="s">
        <v>527</v>
      </c>
      <c r="D12" t="s">
        <v>461</v>
      </c>
      <c r="E12" t="s">
        <v>462</v>
      </c>
      <c r="F12" t="s">
        <v>348</v>
      </c>
      <c r="G12" t="s">
        <v>242</v>
      </c>
      <c r="H12" t="s">
        <v>463</v>
      </c>
      <c r="I12" t="s">
        <v>464</v>
      </c>
      <c r="J12" s="76">
        <v>41400</v>
      </c>
      <c r="K12" t="s">
        <v>465</v>
      </c>
      <c r="L12" t="s">
        <v>531</v>
      </c>
      <c r="M12" t="s">
        <v>467</v>
      </c>
      <c r="N12" t="s">
        <v>468</v>
      </c>
      <c r="O12">
        <v>0</v>
      </c>
      <c r="P12" t="s">
        <v>469</v>
      </c>
      <c r="Q12" t="s">
        <v>464</v>
      </c>
      <c r="R12" t="s">
        <v>470</v>
      </c>
      <c r="S12" t="s">
        <v>477</v>
      </c>
      <c r="T12">
        <v>61.059951782226563</v>
      </c>
      <c r="U12">
        <v>7.7308058738708496</v>
      </c>
      <c r="V12">
        <v>108142</v>
      </c>
      <c r="W12">
        <v>6791262</v>
      </c>
      <c r="X12" t="s">
        <v>532</v>
      </c>
      <c r="Y12" t="s">
        <v>473</v>
      </c>
      <c r="Z12" t="s">
        <v>242</v>
      </c>
      <c r="AA12" t="s">
        <v>474</v>
      </c>
      <c r="AB12" t="s">
        <v>474</v>
      </c>
      <c r="AC12" t="s">
        <v>474</v>
      </c>
      <c r="AD12" t="s">
        <v>474</v>
      </c>
      <c r="AE12" t="s">
        <v>474</v>
      </c>
      <c r="AF12" s="76">
        <v>43160</v>
      </c>
      <c r="AG12" s="72">
        <v>41400</v>
      </c>
      <c r="AH12" t="s">
        <v>477</v>
      </c>
      <c r="AI12" t="s">
        <v>242</v>
      </c>
      <c r="AJ12" t="s">
        <v>242</v>
      </c>
      <c r="AK12" t="s">
        <v>242</v>
      </c>
      <c r="AL12" t="s">
        <v>242</v>
      </c>
      <c r="AM12" t="s">
        <v>242</v>
      </c>
      <c r="AN12" t="s">
        <v>242</v>
      </c>
      <c r="AO12" t="s">
        <v>477</v>
      </c>
      <c r="AP12" t="s">
        <v>242</v>
      </c>
      <c r="AQ12" t="s">
        <v>242</v>
      </c>
      <c r="AR12" t="s">
        <v>242</v>
      </c>
      <c r="AS12" t="s">
        <v>242</v>
      </c>
      <c r="AT12" t="s">
        <v>242</v>
      </c>
      <c r="AU12" t="s">
        <v>242</v>
      </c>
      <c r="AV12" t="s">
        <v>242</v>
      </c>
      <c r="AW12" t="s">
        <v>242</v>
      </c>
      <c r="AX12">
        <v>0</v>
      </c>
      <c r="AY12">
        <v>220</v>
      </c>
      <c r="AZ12" t="s">
        <v>242</v>
      </c>
      <c r="BA12" t="s">
        <v>242</v>
      </c>
      <c r="BB12">
        <v>59</v>
      </c>
      <c r="BC12" t="s">
        <v>526</v>
      </c>
      <c r="BD12" t="s">
        <v>530</v>
      </c>
    </row>
    <row r="13" spans="1:56" x14ac:dyDescent="0.25">
      <c r="A13">
        <v>12</v>
      </c>
      <c r="B13" t="s">
        <v>526</v>
      </c>
      <c r="C13" t="s">
        <v>527</v>
      </c>
      <c r="D13" t="s">
        <v>461</v>
      </c>
      <c r="E13" t="s">
        <v>462</v>
      </c>
      <c r="F13" t="s">
        <v>348</v>
      </c>
      <c r="G13" t="s">
        <v>242</v>
      </c>
      <c r="H13" t="s">
        <v>463</v>
      </c>
      <c r="I13" t="s">
        <v>464</v>
      </c>
      <c r="J13" s="76">
        <v>41400</v>
      </c>
      <c r="K13" t="s">
        <v>465</v>
      </c>
      <c r="L13" t="s">
        <v>531</v>
      </c>
      <c r="M13" t="s">
        <v>467</v>
      </c>
      <c r="N13" t="s">
        <v>468</v>
      </c>
      <c r="O13">
        <v>20</v>
      </c>
      <c r="P13" t="s">
        <v>469</v>
      </c>
      <c r="Q13" t="s">
        <v>464</v>
      </c>
      <c r="R13" t="s">
        <v>470</v>
      </c>
      <c r="S13" t="s">
        <v>489</v>
      </c>
      <c r="T13">
        <v>61.059795379638672</v>
      </c>
      <c r="U13">
        <v>7.7307019233703613</v>
      </c>
      <c r="V13">
        <v>108135</v>
      </c>
      <c r="W13">
        <v>6791245</v>
      </c>
      <c r="X13" t="s">
        <v>533</v>
      </c>
      <c r="Y13" t="s">
        <v>473</v>
      </c>
      <c r="Z13" t="s">
        <v>242</v>
      </c>
      <c r="AA13" t="s">
        <v>474</v>
      </c>
      <c r="AB13" t="s">
        <v>474</v>
      </c>
      <c r="AC13" t="s">
        <v>474</v>
      </c>
      <c r="AD13" t="s">
        <v>474</v>
      </c>
      <c r="AE13" t="s">
        <v>474</v>
      </c>
      <c r="AF13" s="76">
        <v>43160</v>
      </c>
      <c r="AG13" s="73">
        <v>41400</v>
      </c>
      <c r="AH13" t="s">
        <v>489</v>
      </c>
      <c r="AI13" t="s">
        <v>242</v>
      </c>
      <c r="AJ13" t="s">
        <v>534</v>
      </c>
      <c r="AK13" t="s">
        <v>242</v>
      </c>
      <c r="AL13" t="s">
        <v>242</v>
      </c>
      <c r="AM13" t="s">
        <v>242</v>
      </c>
      <c r="AN13" t="s">
        <v>242</v>
      </c>
      <c r="AO13" t="s">
        <v>489</v>
      </c>
      <c r="AP13" t="s">
        <v>242</v>
      </c>
      <c r="AQ13" t="s">
        <v>242</v>
      </c>
      <c r="AR13" t="s">
        <v>242</v>
      </c>
      <c r="AS13" t="s">
        <v>242</v>
      </c>
      <c r="AT13" t="s">
        <v>242</v>
      </c>
      <c r="AU13" t="s">
        <v>242</v>
      </c>
      <c r="AV13" t="s">
        <v>242</v>
      </c>
      <c r="AW13" t="s">
        <v>242</v>
      </c>
      <c r="AX13">
        <v>0</v>
      </c>
      <c r="AY13">
        <v>220</v>
      </c>
      <c r="AZ13" t="s">
        <v>242</v>
      </c>
      <c r="BA13" t="s">
        <v>242</v>
      </c>
      <c r="BB13">
        <v>59</v>
      </c>
      <c r="BC13" t="s">
        <v>526</v>
      </c>
      <c r="BD13" t="s">
        <v>530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election activeCell="A24" sqref="A24:A25"/>
    </sheetView>
  </sheetViews>
  <sheetFormatPr defaultRowHeight="15" x14ac:dyDescent="0.25"/>
  <cols>
    <col min="1" max="1" width="108.85546875" customWidth="1"/>
  </cols>
  <sheetData>
    <row r="1" spans="1:1" x14ac:dyDescent="0.25">
      <c r="A1" t="s">
        <v>388</v>
      </c>
    </row>
    <row r="2" spans="1:1" ht="33" customHeight="1" x14ac:dyDescent="0.25">
      <c r="A2" t="s">
        <v>389</v>
      </c>
    </row>
    <row r="3" spans="1:1" x14ac:dyDescent="0.25">
      <c r="A3" t="s">
        <v>390</v>
      </c>
    </row>
    <row r="4" spans="1:1" x14ac:dyDescent="0.25">
      <c r="A4" t="s">
        <v>391</v>
      </c>
    </row>
    <row r="5" spans="1:1" x14ac:dyDescent="0.25">
      <c r="A5" s="6" t="s">
        <v>392</v>
      </c>
    </row>
    <row r="6" spans="1:1" x14ac:dyDescent="0.25">
      <c r="A6" t="s">
        <v>393</v>
      </c>
    </row>
    <row r="7" spans="1:1" x14ac:dyDescent="0.25">
      <c r="A7" t="s">
        <v>394</v>
      </c>
    </row>
    <row r="8" spans="1:1" x14ac:dyDescent="0.25">
      <c r="A8" t="s">
        <v>395</v>
      </c>
    </row>
    <row r="9" spans="1:1" x14ac:dyDescent="0.25">
      <c r="A9" t="s">
        <v>396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2019-02-18T09:45:45Z</dcterms:modified>
</cp:coreProperties>
</file>