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B3BB191B-673C-4746-AD60-0BC4613B34A6}" xr6:coauthVersionLast="40" xr6:coauthVersionMax="40" xr10:uidLastSave="{00000000-0000-0000-0000-000000000000}"/>
  <bookViews>
    <workbookView xWindow="1170" yWindow="117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7" l="1"/>
  <c r="I9" i="7"/>
  <c r="H9" i="7"/>
  <c r="J8" i="7"/>
  <c r="I8" i="7"/>
  <c r="H8" i="7"/>
  <c r="J7" i="7"/>
  <c r="I7" i="7"/>
  <c r="H7" i="7"/>
  <c r="J6" i="7"/>
  <c r="I6" i="7"/>
  <c r="H6"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<sst xmlns="http://schemas.openxmlformats.org/spreadsheetml/2006/main" count="2794" uniqueCount="652">
  <si>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</si>
  <si>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</si>
  <si>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</si>
  <si>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</si>
  <si>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</si>
  <si>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</si>
  <si>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</si>
  <si>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</si>
  <si>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</si>
  <si>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</si>
  <si>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</si>
  <si>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</si>
  <si>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</si>
  <si>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</si>
  <si>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</si>
  <si>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</si>
  <si>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</si>
  <si>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</si>
  <si>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</si>
  <si>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</si>
  <si>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</si>
  <si>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</si>
  <si>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</si>
  <si>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</si>
  <si>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</si>
  <si>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</si>
  <si>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</si>
  <si>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</si>
  <si>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</si>
  <si>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</si>
  <si>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</si>
  <si>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</si>
  <si>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</si>
  <si>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</si>
  <si>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</si>
  <si>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</si>
  <si>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</si>
  <si>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</si>
  <si>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</si>
  <si>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</si>
  <si>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</si>
  <si>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</si>
  <si>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</si>
  <si>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</si>
  <si>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</si>
  <si>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</si>
  <si>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</si>
  <si>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</si>
  <si>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</si>
  <si>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</si>
  <si>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</si>
  <si>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</si>
  <si>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</si>
  <si>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</si>
  <si>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</si>
  <si>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</si>
  <si>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</si>
  <si>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</si>
  <si>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</si>
  <si>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</si>
  <si>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</si>
  <si>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</si>
  <si>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</si>
  <si>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</si>
  <si>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</si>
  <si>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</si>
  <si>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</si>
  <si>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</si>
  <si>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</si>
  <si>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</si>
  <si>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</si>
  <si>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</si>
  <si>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</si>
  <si>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</si>
  <si>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</si>
  <si>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</si>
  <si>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</si>
  <si>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</si>
  <si>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</si>
  <si>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</si>
  <si>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</si>
  <si>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</si>
  <si>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</si>
  <si>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</si>
  <si>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</si>
  <si>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</si>
  <si>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</si>
  <si>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</si>
  <si>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</si>
  <si>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</si>
  <si>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</si>
  <si>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</si>
  <si>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</si>
  <si>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</si>
  <si>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</si>
  <si>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</si>
  <si>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</si>
  <si>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</si>
  <si>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</si>
  <si>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</si>
  <si>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</si>
  <si>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</si>
  <si>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</si>
  <si>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</si>
  <si>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</si>
  <si>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</si>
  <si>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</si>
  <si>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</si>
  <si>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</si>
  <si>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</si>
  <si>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</si>
  <si>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</si>
  <si>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</si>
  <si>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</si>
  <si>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</si>
  <si>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</si>
  <si>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</si>
  <si>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</si>
  <si>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</si>
  <si>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</si>
  <si>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</si>
  <si>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</si>
  <si>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</si>
  <si>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</si>
  <si>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</si>
  <si>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</si>
  <si>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</si>
  <si>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</si>
  <si>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</si>
  <si>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</si>
  <si>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</si>
  <si>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</si>
  <si>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</si>
  <si>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</si>
  <si>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</si>
  <si>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</si>
  <si>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</si>
  <si>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</si>
  <si>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</si>
  <si>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</si>
  <si>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</si>
  <si>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</si>
  <si>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</si>
  <si>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</si>
  <si>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</si>
  <si>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</si>
  <si>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</si>
  <si>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Stor: 75-85% måloppnåelse; Middels: 85-95% måloppnåelse; Liten: 95-100% måloppnåelse, les mer i manualen.</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</si>
  <si>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</si>
  <si>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</si>
  <si>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</si>
  <si>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</si>
  <si>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</si>
  <si>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</si>
  <si>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</si>
  <si>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</si>
  <si>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</si>
  <si>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</si>
  <si>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</si>
  <si>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</si>
  <si>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</si>
  <si>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</si>
  <si>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</si>
  <si>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</si>
  <si>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</si>
  <si>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</si>
  <si>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</si>
  <si>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</si>
  <si>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</si>
  <si>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</si>
  <si>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</si>
  <si>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</si>
  <si>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</si>
  <si>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</si>
  <si>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</si>
  <si>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</si>
  <si>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</si>
  <si>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</si>
  <si>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</si>
  <si>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</si>
  <si>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</si>
  <si>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</si>
  <si>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Svært lav: 50-75% måloppnåelse; Lav: 75-85% måloppnåelse; Middels: 85-95% måloppnåelse; Høy: 95-100% måloppnåelse, les mer i manualen</t>
  </si>
  <si>
    <t>Jarle W. Bjerke, NINA</t>
  </si>
  <si>
    <t>EN</t>
  </si>
  <si>
    <t>sterkt truet</t>
  </si>
  <si>
    <t>8</t>
  </si>
  <si>
    <t>&lt;1%</t>
  </si>
  <si>
    <t>&gt;50%</t>
  </si>
  <si>
    <t>33</t>
  </si>
  <si>
    <t>Dårlig kjent</t>
  </si>
  <si>
    <t>Ukjent. Her kun antatt ut fra artens morfologi, anatomi og voksested.</t>
  </si>
  <si>
    <t>Godt kjent</t>
  </si>
  <si>
    <t>Middels kjent</t>
  </si>
  <si>
    <t>Symbiose: Trebouxia sp(p).</t>
  </si>
  <si>
    <t>Ukjent</t>
  </si>
  <si>
    <t>Livsviktig. Mykobionten er ikke i stand til å leve lenge uten tilgang til algens fotosynteseprodukter.</t>
  </si>
  <si>
    <t>Livsmedium for andre: lichenikole sopp, midd, spretthaler, bakterier</t>
  </si>
  <si>
    <t>Autotrof: grønnalgen produserer fotosynteseprodukter som soppkomponenten nyttiggjør seg. Soppen tar også opp mineraler og næringsstoffer direkte fra regnvann eller fra vannet som sildrer nedover trestammene, men trekker ikke, eller i svært liten grad, næring ut av barken på vertstreet.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</si>
  <si>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</si>
  <si>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</si>
  <si>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</si>
  <si>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</si>
  <si>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</si>
  <si>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</si>
  <si>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</si>
  <si>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</si>
  <si>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</si>
  <si>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Trolig er det kun et fåtall mennesker i Norge som leter etter denne arten som en rekreasjonsutfoldelse. Dens bidrag til økosystemtjenesten er derfor ubetydelig.</t>
  </si>
  <si>
    <t>Påvirkning på habitat &gt; Landbruk &gt; Skogbruk (kommersielt) &gt; Skogsdrift, hogst og skjøtsel &gt; Åpne hogstformer (flatehogst og frøtrehogst som også inkluderer uttak av rotvelt, råtne trær, tørrgran etc.)</t>
  </si>
  <si>
    <t>Påvirkning på habitat &gt; Landbruk &gt; Skogbruk (kommersielt) &gt; Skogsdrift, hogst og skjøtsel &gt; Lukkede hogstformer (plukkhogst, skjermstilling, tynning, uttak av enkelttrær, inkludert uttak av rotvelt, råtne trær, tørrgran etc.)</t>
  </si>
  <si>
    <t>Additiv</t>
  </si>
  <si>
    <t>Holien, H. 2015. Faggrunnlag til handlingsplan for fire lavarter i boreal regnskog. Høgskolen i Nord-Trøndelag Utredning 177. Høgskolen i Nord-Trøndelag, Steinkjer.</t>
  </si>
  <si>
    <t>Nedgangen fortsetter fram mot 2035</t>
  </si>
  <si>
    <t>Det er ikke forventet at det skjer en endring i status før 2050</t>
  </si>
  <si>
    <t>Levested</t>
  </si>
  <si>
    <t>Voksested for vertstre</t>
  </si>
  <si>
    <t>Småbregnefuktskog</t>
  </si>
  <si>
    <t>T23-7</t>
  </si>
  <si>
    <t>Storbregneskog</t>
  </si>
  <si>
    <t>T4-17</t>
  </si>
  <si>
    <t>Høgstaudeskog</t>
  </si>
  <si>
    <t>T4-18</t>
  </si>
  <si>
    <t>Påvirkningsfaktor 3</t>
  </si>
  <si>
    <t>Påvirkningsfaktor 4</t>
  </si>
  <si>
    <t>Påvirkning fra stedegne arter &gt; Konkurrenter</t>
  </si>
  <si>
    <t>Ny</t>
  </si>
  <si>
    <t>Avdempende</t>
  </si>
  <si>
    <t>1 og 3</t>
  </si>
  <si>
    <t>Synergisk</t>
  </si>
  <si>
    <t>Sikring mot inngrep</t>
  </si>
  <si>
    <t>Engangs</t>
  </si>
  <si>
    <t>Årlig</t>
  </si>
  <si>
    <t>Tiltak 3</t>
  </si>
  <si>
    <t>Tiltak 4</t>
  </si>
  <si>
    <t>Tiltak 6</t>
  </si>
  <si>
    <t xml:space="preserve">Oppformering in-situ </t>
  </si>
  <si>
    <t>Kompenserende</t>
  </si>
  <si>
    <t>Alle</t>
  </si>
  <si>
    <t>Vil gi økt kunnskap om suksessrate ved bruk av diasporer for etablering av nye lokaliteter for truede lav. Dette er mangelfullt undersøkt. Denne nye kunnskapen kan da gi innsikt i hvordan et slikt tiltak kan hjelpe for andre lav, både nasjonalt og internasjonalt.</t>
  </si>
  <si>
    <t>Engangs (men med overvåking over flere år)</t>
  </si>
  <si>
    <t>Oppformering: engangs. Overvåking: pågå over flere år</t>
  </si>
  <si>
    <t>Forhindring av avbarking av eksisterende substrattrær</t>
  </si>
  <si>
    <t>Tiltaket bør i første omgang testes ut på en til to kjente lokaliteter.</t>
  </si>
  <si>
    <t>Vil også føre til sikring av lokaliteter for en rekke andre arter knyttet til samme type substrat. Flere av disse artene er også truede (VU til CR), mens andre er i kateogrien NT.</t>
  </si>
  <si>
    <t>Ingen tiltakspakker er forventet å kunne gi en måloppnåelse på 75 % eller høyere.</t>
  </si>
  <si>
    <t>Ingen; se ekspertvurdering for ytterligere informasjon.</t>
  </si>
  <si>
    <t>Feltbefaring av potensielle hittil ukjente lokaliteter for arten i fylkene Trøndelag og Nordland</t>
  </si>
  <si>
    <t>Artens utbredelse</t>
  </si>
  <si>
    <t>Overvåking</t>
  </si>
  <si>
    <t>Artens økologi</t>
  </si>
  <si>
    <t>Ingen</t>
  </si>
  <si>
    <t>Minoriteten av populasjonen påvirkes (&lt; 50 %)</t>
  </si>
  <si>
    <t>En ubetydelig del av populasjonen påvirkes</t>
  </si>
  <si>
    <t>Langsom, men signifikant, reduksjon (&lt; 20 % over 10 år eller 3 generasjoner)</t>
  </si>
  <si>
    <t>Ubetydelig/ingen nedgang</t>
  </si>
  <si>
    <t>Reproduserende individ</t>
  </si>
  <si>
    <t>Minimum antall som behøves for å ligge på foreslått rødlistenivå</t>
  </si>
  <si>
    <t>Forekomstareal og lokaliteter</t>
  </si>
  <si>
    <t>Minimum lokaliteter/areal som behøves for å ligge på foreslått rødlistenivå</t>
  </si>
  <si>
    <t>Sikring av allerede kjente populasjoner vil ikke bidra til delmålet om økning i forekomstareal og antall lokaliteter. Tiltakets måloppnåelse vurderes derfor å være lavere enn 50 %, og det er derfor ikke lagt inn informasjon i feltene til venstre om delmål.</t>
  </si>
  <si>
    <t>En overvåking av kjente lokaliteter, samt lokaliteter som oppdages under Prosjekt 1, bør iverksettes. Mål for overvåkningen skal være å fastslå abundansdynamikk og forklare eventuelle år-til-år-variasjoner i populasjonsstørrelse. Det vil si at utførende biologer må evaluere hvilke eksterne faktorer som leder til endringer. Mikroklima bør overvåkes vha. temperatur-, lys- og fuktighetsmålere. Samtidig bør det letes etter nyetableringer. Dette gjøres ved detaljert saumfaring, med bruk av lupe, av bark etter små individer som kan tilhøre denne arten. Dette vil gi et innblikk i artens reproduksjonsevne på gitt lokalitet, og dermed sannynlighet for overlevelse. Arbeidet må lede til en detaljert, offentlig tilgjengelig utredning med alle ovennevnte opplysninger inkludert.</t>
  </si>
  <si>
    <t>Tønsberg, T. 1992. The sorediate and isidiate, corticolous, crustose lichens in Norway. Sommerfeltia 14. Naturhistorisk museum, Universitetet i Oslo, Oslo.</t>
  </si>
  <si>
    <t>juni 2018</t>
  </si>
  <si>
    <t>Oresinoberlav</t>
  </si>
  <si>
    <t>Ramboldia subcinnabarina</t>
  </si>
  <si>
    <t>(Tønsberg) Kalb, Lumbsch &amp; Elix</t>
  </si>
  <si>
    <t>Lecidea subcinnabarina Tønsberg; Pyrrhospora subcinnabarina (Tønsberg) Hafellner</t>
  </si>
  <si>
    <r>
      <t>Kalb, K., Staiger, B., Elix, J.A., Lange, U. &amp; Lumbsch, T.H. 2008. A new circumscription of the genus </t>
    </r>
    <r>
      <rPr>
        <i/>
        <sz val="11"/>
        <color rgb="FF000000"/>
        <rFont val="Calibri"/>
        <family val="2"/>
        <scheme val="minor"/>
      </rPr>
      <t xml:space="preserve">Ramboldia </t>
    </r>
    <r>
      <rPr>
        <sz val="11"/>
        <color rgb="FF000000"/>
        <rFont val="Calibri"/>
        <family val="2"/>
        <scheme val="minor"/>
      </rPr>
      <t>(Lecanoraceae, Ascomycota) based on morphological and molecular evidence. Nova Hedwigia 86: 23-42.</t>
    </r>
  </si>
  <si>
    <r>
      <t xml:space="preserve">Holien, H. &amp; Tønsberg, T. 2012. </t>
    </r>
    <r>
      <rPr>
        <i/>
        <sz val="11"/>
        <color theme="1"/>
        <rFont val="Calibri"/>
        <family val="2"/>
        <scheme val="minor"/>
      </rPr>
      <t>Ramboldia</t>
    </r>
    <r>
      <rPr>
        <sz val="11"/>
        <color theme="1"/>
        <rFont val="Calibri"/>
        <family val="2"/>
        <scheme val="minor"/>
      </rPr>
      <t xml:space="preserve"> </t>
    </r>
    <r>
      <rPr>
        <i/>
        <sz val="11"/>
        <color theme="1"/>
        <rFont val="Calibri"/>
        <family val="2"/>
        <scheme val="minor"/>
      </rPr>
      <t>subcinnabarina</t>
    </r>
    <r>
      <rPr>
        <sz val="11"/>
        <color theme="1"/>
        <rFont val="Calibri"/>
        <family val="2"/>
        <scheme val="minor"/>
      </rPr>
      <t xml:space="preserve"> revisited. Graphis Scripta 24: 9-13.</t>
    </r>
  </si>
  <si>
    <t>D1</t>
  </si>
  <si>
    <t>210</t>
  </si>
  <si>
    <t>5</t>
  </si>
  <si>
    <t>280</t>
  </si>
  <si>
    <t>Er kjent fra Trøndelag og Nordland, fra Åfjord i sør til Rana i nord. Øvrige kommuner er Namdalseid, Steinkjer, Snåsa, Namsos, Namsskogan, Bindal, Grane, Vefsn og Hemnes.</t>
  </si>
  <si>
    <t>Hovedtrekkene i utbredelse (dvs. omtrentlig nord- og sørgrense) anses å være god.</t>
  </si>
  <si>
    <t>Skorpeformede lav er generelt utfordrende å artsbestemme, spesielt i felt. Derfor er det kun et fåtall fagpersoner i Norge som er i stand til å gjenkjenne denne arten i felt, spesielt hvis den ikke er fertil. Utbredelsesområdet for oresinoberlav virker godt kjent, men innenfor dette området vil det selvsagt være en god del potensielle voksesteder som ikke har blitt befart av fagpersonell med kjennskap til denne arten. Dette gjelder i hovedsak innenfor kommuner hvor arten allerede er kjent, men kan også gjelde kommuner hvor den per i dag ikke er kjent, da f.eks. i kommunene mellom Åfjord og Rana. Potensialet for at arten også finnes sør eller nord for dagens utbredelsesområde er også til stede, f.eks. sør for Trondheimsfjorden eller nord eller vest for Svartfjellet. Et påfallende høy antall lokaliteter befinner seg nær E6, spesielt fra Namsskogan og nordover. Dette indikerer at arten er lite ettersøkt lenger unna hovedferdslesåren. Videre indikerer nyfunn i 2017 på fire lokaliteter at arten kan ha langt flere forekomster enn de som var kjent for rødlistekomiteen. Spesielt gråorforekomster som ikke er i umiddelbar nærhet til gran kan vise seg å huse flere forekomster, ettersom gråor uten gran er mindre truet av flatehogst.</t>
  </si>
  <si>
    <t>En rekke kommuner hvor en kan tenke seg at egnet voksested skulle være til stede er dårlig eller lite undersøkt. Det er alltid vanskelig å vurdere i hvor stor grad en gitt art har blitt ettersøkt uten å bli funnet. Ettersom dette er en dårlig kjent art for de fleste som inventerer norsk artsmangfold, antar vi at arten er blitt ettersøkt i kun liten grad.</t>
  </si>
  <si>
    <t xml:space="preserve">Kunnskapen om livshistorieteori er generelt lite utviklet for lav. Denne arten produserer rikelig med vegetative spredningsenheter som lett fraktes med vind. I så måte har den en ruderal strategi for å kunne etablere seg på nye voksesteder når de dukker opp, i dette tilfelle i hovedsak stammer av gråor, svartor, selje og rogn. Etablerte individer er trolig langtlevende men kan ha svak kompetitiv evne mot andre epifytter, da spesielt store bladlav som kan vokse over arten der de etablerer seg på samme tre. </t>
  </si>
  <si>
    <t>Artens faktiske sprednings- og etableringsevne, både med sporer (fertilt) og vegetativt (soredier), er ukjent. Artens generasjonstid er ikke studert, og det er uklart hva som er rødlistekomiteens grunnlag for å sette generasjonstid til 33 år.</t>
  </si>
  <si>
    <t>Flommarksskog, gråor-heggeskog, rik til intermediær sumpskog. Den er funnet oftest på gråor, men er også funnet på svartor, selje og rogn.  De østligste forekomsten er i vegetasjonsseksjon O1 (svakt oseanisk seksjon).</t>
  </si>
  <si>
    <t>Potensielle kommuner innenfor dagens utbredelsesområde hvor arten per i dag ikke er kjent: Hattfjelldal, Sømna, Brønnøy, Vevelstad, Alstahaug, Leirfjord, Dønna, Rødøy, Røyrvik, Lierne, Høylandet, Nærøy, Fosnes, Overhalla, Namdalseid, Flatanger, Osen, Roan, Verran, Verdal. Potensielle kommuner utenfor dagens utbredelsesområde: Inderøy, Levanger, Leksvik, Bjugn, Agdenes, Snillfjord, Orkdal, Meløy, Gildeksål, Beiarn, Saltdal, Fauske, Bodø. Se for øvrig omtale av tilhørighet i vegetasjongeografisk region under "Habitat" nedenfor.</t>
  </si>
  <si>
    <t>Vertsplante: gråor, svartor, selje, rogn.</t>
  </si>
  <si>
    <t>Svært viktig for oresinoberlav.</t>
  </si>
  <si>
    <t>Som for lav generelt antas det at små invertebrater, mikrosopp og bakterier lever delvis inni laven eller innimellom sprekker og rynker på laven. Lichenikole sopp kan være skadegjørende for lav som blir angrepet.</t>
  </si>
  <si>
    <t>Konkurrerende epifytter med raskere vekst som vokser over oresinoberlav</t>
  </si>
  <si>
    <t>Pågående</t>
  </si>
  <si>
    <r>
      <t>Oresinoberlav er en skorpeformet lav som produserer vegetative spredningsenheter (soredier) og fruktlegemer. Thalluset er i stor grad helt innleiret i barken på vertstreet. Fruktlegemene er sinoberrøde og inntil 1 mm i diameter, og er svært iøyenfallende (Holien 2015). Arten kan forveksles med vanlig sinoberlav (</t>
    </r>
    <r>
      <rPr>
        <i/>
        <sz val="11"/>
        <color theme="1"/>
        <rFont val="Calibri"/>
        <family val="2"/>
        <scheme val="minor"/>
      </rPr>
      <t>Ramboldia cinnabarina</t>
    </r>
    <r>
      <rPr>
        <sz val="11"/>
        <color theme="1"/>
        <rFont val="Calibri"/>
        <family val="2"/>
        <scheme val="minor"/>
      </rPr>
      <t>) som har en langt videre utbredelse.</t>
    </r>
  </si>
  <si>
    <t>Regnearket "Arter rødlisteinformasjon" oppgir 5 lokaliteter, men Rødliste 2015 på nett oppgir 14 lokaliteter, noe som også er i mer samvar med Holien (2015), som viser at arten er blitt funnet på 15 lokaliteter. Holien (2015) viser imidlertid at inventeringer i 2012 og 2013 ga funn på kun fem lokaliteter, slik at 5 er mer korrekt enn 14. Etter 2015  er arten blitt oppdaget på ytterligere 4 lokaliteter (jamfør informasjon i Artskart), slik at status per 2018 er 9 lokaliteter. I tillegg ble arten under befaringene i 2012 og 2013 ikke gjenfunnet på ytterligere 4 lokaliteter hvor arten hadde blitt funnet tidligere, selv om disse lokalitetene var tilnærmet intakte. Dette skyldtes for tre lokaliteter upresis habitatbeskrivelse for innsamlet materiale.</t>
  </si>
  <si>
    <t>Den sterke tilknytningen til boreal regnskog (gjengitt blant annet av Rødliste 2015 og Holien 2015) virker ikke å være helt korrekt, ettersom flere forekomster er øst for klar oseanisk seksjon (O2) og befinner seg da altså i svakt oseanisk seksjon (O1) og ofte på lokaliteter med svært sparsommelig med gran. Forekomst i vegetasjonsregionen MB-01 gjør at den potensielle utbredelsen er langt større enn kjent utbredelse. MB-O1 strekker seg nord til Troms.</t>
  </si>
  <si>
    <t>Konkurranse: En rekke skorpelav, bladlav og moser konkurrerer med oresinoberlav om egnete voksesteder på stammer av gråor og øvrige vertstrær. Holien (2015) nevner blant annet at grynkorkje (Ochrolechia androgyna) er i ferd med å vokse over de få gjenværende individene av oresinoberlav på Tørresengåsen i Åfjord.</t>
  </si>
  <si>
    <t>En reinventering i 2012 og 2013 viste at flere forekomster var gått ut pga. flatehogst (Holien 2015).</t>
  </si>
  <si>
    <t>En reinventering i 2012 og 2013 viste at flere forekomster var gått ut primært pga. flatehogst, men plukkhogst var antatt å ha påvirket noen lokaliteter negativt (Holien 2015).</t>
  </si>
  <si>
    <t>Ingen spesifikk beskrivelse av denne påvirkningsfaktoren verken i Rødliste 2015 eller i Holien (2015).</t>
  </si>
  <si>
    <t>Siste rest av en populasjon er i ferd med å dø ut pga. overvekst av bladlav (Holien 2015). Bortsett fra på denne lokaliteten er dette trolig en ubetydelig påvirkningsfaktor sett i forhold til øvrige faktorer.</t>
  </si>
  <si>
    <t>Merk! Disse er hentet fra et regneark produsert av Harald Bratli. Regnearket gir ingen rangering av viktighet. Alle tre typene er også omtalt i Holien (2015), og det kan se ut som de er omtrent like viktige.</t>
  </si>
  <si>
    <t>Vil også føre til sikring av lokaliteter for en rekke andre arter, deriblant flere rødlistede arter, samt sikring av truede naturtyper.</t>
  </si>
  <si>
    <t>Påvirkningsfaktor ikke nærmere omtalt verken i Rødliste 2015 eller i Holien (2015). Trolig er det elgbeite som rødlisten sikter til. Elg beiter imidlert lite på oresinoberlavens hovedvertstre, nemlig gråor. Men elgens harde beite på rogn og selje kan også påvirke oresinoberlav, ettersom arten vokser også på disse trærne.</t>
  </si>
  <si>
    <t>Ettersom åpne og lukkede hogstformer er ansett som største trussel vil sikring av kjente lokaliteter gi vern mot skogdrift og tilhørende påvirkningsfaktorer (skogsveger o.l.). Dette vil også gi sikring mot andre typer inngrep, f.eks. bilveger og annen infrastruktur. Flere av lokalitetene ligger nær veg og kan tenkes å bli ansett som arealer for framtidig utvikling av næringer eller transportårer. Ingen av forekomstene som vurdert for Rødliste 2015 inkluderte lokaliteter  innenfor verneområder. To av de nyoppdagede forekomstene er imidlertid innenfor vernerområder (Geitklauvmyra naturreservat og Holmvassdalen naturrservat, begge i Grane kommune).</t>
  </si>
  <si>
    <t>1 og 2</t>
  </si>
  <si>
    <t>Sikring av økt substrattilgang</t>
  </si>
  <si>
    <t>3 og 4</t>
  </si>
  <si>
    <t>Vil også lede til økt substrattilgang for en rekke andre arter knyttet til de samme vertstrærne. Flere av disse artene er også truede (VU til CR), mens andre er i kateogrien NT.</t>
  </si>
  <si>
    <t>I områder hvor elgbestanden ikke kan reduseres tilstrekkelig og hvor områdesikring heller ikke er aktuelt vil inngjerding av holt med oresinoberlav kunne redusere faren for avbarking. Gjerdene må da være så høye at elg ikke kan komme seg forbi hverken sommer eller vinter. En uheldig bieffekt kan imidlertid være at gjerdene kan virke som snøfangere og dermed lede til at mer snø legger seg opp langs stammene. Det er uklart hvor godt tilpasset oresinoberlav er til å være dekket av snø om vinteren. Noen lavarter kan forbruke alle sin oppsparte næringslagre gjennom respirasjon hvis de blir dekket av snø for lenge. Et slikt tiltak bør derfor overvåkes.</t>
  </si>
  <si>
    <t>Ettersom arten produserer rikelig med diasporer, vil et aktuelt tiltak være å samle inn diasporer fra levedyktige individer, uten å påvirke individenes levedyktighet, og så plassere diasporer på aktuelle substrattrær uten arten (1) på samme lokalitet som diasporene er hentet fra, (2) på nye lokaliteter hvor arten ikke er kjent men hvor den det antas at levevilkårene er gode, eller (3) på andre lokaliteter hvor arten er kjent men populasjonene er små og lite levedyktige. Slik oppformering bør overvåkes for at suksessraten skal kunne evalueres. Tiltaket vil være mest effektivt i kombinasjon med andre tiltak.</t>
  </si>
  <si>
    <t>Bestandsreduksjonen av elg vil kunne ta svært lang tid, noe som vil føre til at populasjoner av oresinoberlav kan forringes før tilstrekkelig reduksjon oppnås. Sikring av allerede kjente populasjoner vil heller ikke bidra til delmålet om økning i forekomstareal og antall lokaliteter. Samtidig anses elg som en langt mindre betydelig påvirkningsfaktor enn skogsdrift. Tiltakets måloppnåelse vurderes derfor å være lavere enn 50 %, og det er derfor ikke lagt inn informasjon i feltene til venstre om delmål.</t>
  </si>
  <si>
    <t>Prosessen med å sette opp og utprøve gjerder vil kunne ta svært lang tid, noe som vil føre til at populasjoner kan forsvinne eller forringes før tiltaket vil bli iverksatt på tilstrekkelig stor skala. Det er også usikkerhet knyttet til eventuelle negative effekter av gjerdenes tendens til å samle snø. Sikring av allerede kjente populasjoner vil heller ikke bidra til delmålet om økning i forekomstareal og antall lokaliteter. Samtidig anses elg som en langt mindre betydelig påvirkningsfaktor enn skogsdrift. Tiltakets måloppnåelse vurderes derfor å være lavere enn 50 %, og det er derfor ikke lagt inn informasjon i feltene til venstre om delmål.</t>
  </si>
  <si>
    <t>Dette er en lite utprøvd metodikk, og den kan være tidkrevende, spesielt siden arten trolig er saktevoksende. Det vil derfor ta svært lang tid før man kan konkludere med at in-situ-oppformering leder til levedyktige nye individer. Tiltakets måloppnåelse vurderes derfor å være lavere enn 50 %, og det er derfor ikke lagt inn informasjon i feltene til venstre om delmål.</t>
  </si>
  <si>
    <t xml:space="preserve">Til tross for omfattende hogst innenfor kjent utbredelsesområde virker det svært sannsynlig at en rekke populasjoner ennå ikke er blitt oppdaget. Spesielt intakte flommarskoger med mye gråor, samt intakte gråor-granlier i kupert terreng hvor hogst har vært lite aktuelt virker som steder å lete nærmere etter denne arten. Kunnskapsinnhenting vil også gi økt kunnskap om en rekke andre arter som er assosiert med oresinoberlav. </t>
  </si>
  <si>
    <t>Kunnskap mangler om artens generasjonstid, dens konkurranseevne og spredningsevne, og dens mikroøkologiske habitatkrav.</t>
  </si>
  <si>
    <t>Arten er godt adskilt fra andre nærstående arter ut fra morfologiske, anatomiske, kjemiske og fylogenetiske karaktertrekk (Tønberg 1992, Kalb mfl. 2008, Holien &amp; Tønsberg 2012). Det er derfor ingen som helst tvil om at dette er en godt definert art.</t>
  </si>
  <si>
    <t>Vi kan ikke anbefale iverksettelse av noen av de ovennevnte tiltaktene, separat eller i kombinasjon, ettersom måloppnåelse er under 75 %. I stedet anbefaler vi at kunnskapsinnhenting gjennom de beskrevne prosjektene 1 og 2, iverksettes.</t>
  </si>
  <si>
    <t>Sannsynligheten for at arten finnes flere steder enn der den per i dag er kjent fra, er høy. Det er derfor sannsynlig at godt planlagte feltundersøkelser med kompetent personale vil gi en ytterligere økning i antall lokaliteter og dermed også total populasjonsstørrelse. Inventeringene utført i 2012 og 2013 var rettet mot tidligere kjente lokaliteter. Feltundersøkelser utført i 2017 viser at nye lokaliteter kan finnes selv i områder som allerede har vært godt besøkt av botanikere.</t>
  </si>
  <si>
    <t>Kunnskapsinnhenting vil gi økt kunnskap som kan benyttes til å utvikle målrettede forvaltningstiltak for bedre måloppnåelse.</t>
  </si>
  <si>
    <t>To nylig oppdagede populasjoner ligger ifølge Artskart delvis innenfor eksisterende verneområder. Arten er ikke inkludert i verneforskriften for disse to verneområdene, men områdevernet sikrer likefullt deler av disse populasjonene av denne arten.</t>
  </si>
  <si>
    <t>Verneområdene sikrer også populasjoner av en rekke andre arter med varierende grad av sjeldenhet/truethet. Lokalutbredelsen kan imidlertid tyde på at mesteparten av disse to populasjonene ligger utenfor vernegrensene. Utvidelse av verneområdene kan være et aktuelt tiltak.</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</si>
  <si>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</si>
  <si>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</si>
  <si>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</si>
  <si>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</si>
  <si>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</si>
  <si>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</si>
  <si>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</si>
  <si>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</si>
  <si>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</si>
  <si>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</si>
  <si>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</si>
  <si>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</si>
  <si>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Tiltakspakke 1</t>
  </si>
  <si>
    <t>Tiltakspakke 2</t>
  </si>
  <si>
    <t>Tiltakspakke 3</t>
  </si>
  <si>
    <t>Tiltakspakke x</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</si>
  <si>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</si>
  <si>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</si>
  <si>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</si>
  <si>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</si>
  <si>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</si>
  <si>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</si>
  <si>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</si>
  <si>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</si>
  <si>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</si>
  <si>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</si>
  <si>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</si>
  <si>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</si>
  <si>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</si>
  <si>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</si>
  <si>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</si>
  <si>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</si>
  <si>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</si>
  <si>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</si>
  <si>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</si>
  <si>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</si>
  <si>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</si>
  <si>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</si>
  <si>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</si>
  <si>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</si>
  <si>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</si>
  <si>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</si>
  <si>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</si>
  <si>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</si>
  <si>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</si>
  <si>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</si>
  <si>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</si>
  <si>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</si>
  <si>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</si>
  <si>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</si>
  <si>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</si>
  <si>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</si>
  <si>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</si>
  <si>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</si>
  <si>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</si>
  <si>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</si>
  <si>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</si>
  <si>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</si>
  <si>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</si>
  <si>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</si>
  <si>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</si>
  <si>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</si>
  <si>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</si>
  <si>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</si>
  <si>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</si>
  <si>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</si>
  <si>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</si>
  <si>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</si>
  <si>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</si>
  <si>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</si>
  <si>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</si>
  <si>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</si>
  <si>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</si>
  <si>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</si>
  <si>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</si>
  <si>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</si>
  <si>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</si>
  <si>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</si>
  <si>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</si>
  <si>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</si>
  <si>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</si>
  <si>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</si>
  <si>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</si>
  <si>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</si>
  <si>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</si>
  <si>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Svært usikker (0-25%)</t>
  </si>
  <si>
    <t>Ganske usikker (25-50%)</t>
  </si>
  <si>
    <t>Ganske sikker (50-75%)</t>
  </si>
  <si>
    <t>Svært sikker (75-100%)</t>
  </si>
  <si>
    <t>Elgbestanden kan utgjøre en trussel for denne og en rekke andre arter som er avhengig av bark på voksne lauvtrær som vekstmedium. Elg har spesielt preferanse for rogn, osp og selje. Positiv effekt for oresinoberlav vil øke med størrelsen på reduksjon av elgbestand. Økt substrattilgang vil også redusere den negative effekten av konkurranse (påvirkningsfaktor 4), ettersom mer substrat vil bli tilgjengelig. Økt substrattilgjengelighet vil med andre ord føre til økt sannsynlighet for at arten kan etablere seg på nye vertstrær etter hvert som den epifyttiske suksesjonen fører til at eksisterende vertstrær overtas av mer konkurransesterke epifytter.</t>
  </si>
  <si>
    <t>+</t>
  </si>
  <si>
    <t>Forarbeid: Utvalg av lokaliteteter basert på tilsynelatende velegnede levevilkår for arten innenfor skog med rikelige mengder med gråor. Verneområder hvorfra arten ikke allerede er kjent kan være høyaktuelle. Bruk av flybilder og andre data for å velge ut lokaliteter i kommunene nevnt i cellene C27 og D29 i fanen "Generell input".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Innsamling må ikke sette populasjonene under økt trussel. Økologiske faktorer som bør analyseres er: alder på vertstrær, assosierte arter, høyde over bakkenivå, tilstand til bark (glatt, oppsprukket, etc.), fordeling av forekomster mellom stamme og greiner, himmelretning, helning av bakke og av stamme/greiner hvor arten forekommer. Etterarbeid: Små prøver av arten samles inn på alle lokaliteter der det er forsvarlig med innsamling, dette for å oppnå sikker artsidentifisering i laboratorium vha. anatomiske, fylogenetiske og kjemiske analyser. Alle innsamlinger fra Norge som ligger i offentlige herbarier som er blitt bestemt til vanlig sinoberlav (Ramboldia cinnabarina), og som ikke er blitt revidert av ekspert, bør gjennomgås. Prosjektet må lede til en detaljert, offentlig tilgjengelig utredning med alle ovennevnte opplysninger inkludert.</t>
  </si>
  <si>
    <t>Kostnadsusikkerhet</t>
  </si>
  <si>
    <t>Kostnadene er ukjente</t>
  </si>
  <si>
    <t xml:space="preserve">Trolig lave til middels kostnader
</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</si>
  <si>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</si>
  <si>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</si>
  <si>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</si>
  <si>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</si>
  <si>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</si>
  <si>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</si>
  <si>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</si>
  <si>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</si>
  <si>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</si>
  <si>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</si>
  <si>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</si>
  <si>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</si>
  <si>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</si>
  <si>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</si>
  <si>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</si>
  <si>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</si>
  <si>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</si>
  <si>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</si>
  <si>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</si>
  <si>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</si>
  <si>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</si>
  <si>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</si>
  <si>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</si>
  <si>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</si>
  <si>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</si>
  <si>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</si>
  <si>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</si>
  <si>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</si>
  <si>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</si>
  <si>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</si>
  <si>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</si>
  <si>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</si>
  <si>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</si>
  <si>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</si>
  <si>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</si>
  <si>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</si>
  <si>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</si>
  <si>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</si>
  <si>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</si>
  <si>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</si>
  <si>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</si>
  <si>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</si>
  <si>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</si>
  <si>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</si>
  <si>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</si>
  <si>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</si>
  <si>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</si>
  <si>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</si>
  <si>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</si>
  <si>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</si>
  <si>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</si>
  <si>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</si>
  <si>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</si>
  <si>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</si>
  <si>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</si>
  <si>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</si>
  <si>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l hos Naturhistorisk Museum - UiO</t>
  </si>
  <si>
    <t>Sterkt truet (EN)</t>
  </si>
  <si>
    <t>(Tønsberg) Kalb et al</t>
  </si>
  <si>
    <t>Lav</t>
  </si>
  <si>
    <t>Klepsland, Jon T.</t>
  </si>
  <si>
    <t>Drevjamoen (Komra)</t>
  </si>
  <si>
    <t>7 m</t>
  </si>
  <si>
    <t>Vefsn</t>
  </si>
  <si>
    <t>Nordland</t>
  </si>
  <si>
    <t>Belagt funn</t>
  </si>
  <si>
    <t>Nei</t>
  </si>
  <si>
    <t>POINT (421825 7319815)</t>
  </si>
  <si>
    <t>species</t>
  </si>
  <si>
    <t>No</t>
  </si>
  <si>
    <t>urn:catalog:O:L:198167</t>
  </si>
  <si>
    <t>Det. Klepsland, Jon T., 2013-09-09</t>
  </si>
  <si>
    <t>JK13-L379</t>
  </si>
  <si>
    <t>O</t>
  </si>
  <si>
    <t>l</t>
  </si>
  <si>
    <t>POINT (421725 7319835)</t>
  </si>
  <si>
    <t>urn:catalog:O:L:198170</t>
  </si>
  <si>
    <t>JK13-L383</t>
  </si>
  <si>
    <t>POINT (421405 7319785)</t>
  </si>
  <si>
    <t>urn:catalog:O:L:198173</t>
  </si>
  <si>
    <t>JK13-L386</t>
  </si>
  <si>
    <t>POINT (421305 7319545)</t>
  </si>
  <si>
    <t>urn:catalog:O:L:198174</t>
  </si>
  <si>
    <t>JK13-L387</t>
  </si>
  <si>
    <t>Drevjamoen (Kanesbekken)</t>
  </si>
  <si>
    <t>POINT (422355 7320465)</t>
  </si>
  <si>
    <t>urn:catalog:O:L:198177</t>
  </si>
  <si>
    <t>Det. Klepsland, Jon T., 2013-09-10</t>
  </si>
  <si>
    <t>JK13-L390</t>
  </si>
  <si>
    <t>POINT (422555 7320665)</t>
  </si>
  <si>
    <t>urn:catalog:O:L:198182</t>
  </si>
  <si>
    <t>JK13-L397</t>
  </si>
  <si>
    <t>POINT (420925 7319955)</t>
  </si>
  <si>
    <t>urn:catalog:O:L:198187</t>
  </si>
  <si>
    <t>JK13-L403</t>
  </si>
  <si>
    <t>Bjordalen</t>
  </si>
  <si>
    <t>Grane</t>
  </si>
  <si>
    <t>POINT (421605 7275676)</t>
  </si>
  <si>
    <t>urn:catalog:O:L:198196</t>
  </si>
  <si>
    <t>Det. Klepsland, Jon T., 2013-09-12</t>
  </si>
  <si>
    <t>JK13-L413</t>
  </si>
  <si>
    <t>POINT (421505 7275685)</t>
  </si>
  <si>
    <t>urn:catalog:O:L:198199</t>
  </si>
  <si>
    <t>JK13-L416</t>
  </si>
  <si>
    <t>POINT (421545 7275785)</t>
  </si>
  <si>
    <t>urn:catalog:O:L:198201</t>
  </si>
  <si>
    <t>JK13-L418</t>
  </si>
  <si>
    <t>Universitetsmuseet i Bergen,</t>
  </si>
  <si>
    <t>l hos Universitetsmuseet i Bergen, UiB</t>
  </si>
  <si>
    <t>Tønsberg, T.</t>
  </si>
  <si>
    <t>N of hill Tørresengåsen, S of the river</t>
  </si>
  <si>
    <t>707 m</t>
  </si>
  <si>
    <t>Åfjord</t>
  </si>
  <si>
    <t>Sør-Trøndelag</t>
  </si>
  <si>
    <t>Kalb, K.</t>
  </si>
  <si>
    <t>POINT (279789 7112257)</t>
  </si>
  <si>
    <t>urn:catalog:BG:L:21991</t>
  </si>
  <si>
    <t>Holotypus</t>
  </si>
  <si>
    <t>BG</t>
  </si>
  <si>
    <t>along river Kvernbekken</t>
  </si>
  <si>
    <t>Namdalseid</t>
  </si>
  <si>
    <t>Nord-Trøndelag</t>
  </si>
  <si>
    <t>Printzen, C.</t>
  </si>
  <si>
    <t>POINT (318752 7141732)</t>
  </si>
  <si>
    <t>urn:catalog:BG:L:21992</t>
  </si>
  <si>
    <t>Smalåsen, E bank of river Litleelva</t>
  </si>
  <si>
    <t>Namsskogan</t>
  </si>
  <si>
    <t>POINT (420428 7217298)</t>
  </si>
  <si>
    <t>urn:catalog:BG:L:24685</t>
  </si>
  <si>
    <t>between Mt. Ekornen and Vetrhusbotn</t>
  </si>
  <si>
    <t>71 m</t>
  </si>
  <si>
    <t>Namsos</t>
  </si>
  <si>
    <t>POINT (346546 7166272)</t>
  </si>
  <si>
    <t>urn:catalog:BG:L:25463</t>
  </si>
  <si>
    <t>POINT (420428 7218297)</t>
  </si>
  <si>
    <t>urn:catalog:BG:L:26548</t>
  </si>
  <si>
    <t>urn:catalog:BG:L:26549</t>
  </si>
  <si>
    <t>Åbygda, S of river Åelva, just SE of the bridge NW of Fuglstad</t>
  </si>
  <si>
    <t>Bindal</t>
  </si>
  <si>
    <t>POINT (383878 7214947)</t>
  </si>
  <si>
    <t>urn:catalog:BG:L:26550</t>
  </si>
  <si>
    <t>the W bank of lake Fustvatn, S of Storvik</t>
  </si>
  <si>
    <t>POINT (425428 7311297)</t>
  </si>
  <si>
    <t>urn:catalog:BG:L:26551</t>
  </si>
  <si>
    <t>urn:catalog:BG:L:26552</t>
  </si>
  <si>
    <t>7615b</t>
  </si>
  <si>
    <t>NE of Mo i Rana, along the brook at Fallhei</t>
  </si>
  <si>
    <t>Rana</t>
  </si>
  <si>
    <t>POINT (468428 7358297)</t>
  </si>
  <si>
    <t>urn:catalog:BG:L:26553</t>
  </si>
  <si>
    <t>+ Japewia subaurifera, Schaereria c</t>
  </si>
  <si>
    <t>7636c</t>
  </si>
  <si>
    <t>urn:catalog:BG:L:26555</t>
  </si>
  <si>
    <t>NE of Langvatnet, SE of Ramnåmoen, just downhill from road</t>
  </si>
  <si>
    <t>POINT (454425 7366605)</t>
  </si>
  <si>
    <t>urn:catalog:BG:L:97873</t>
  </si>
  <si>
    <t>BioFokus</t>
  </si>
  <si>
    <t>biofokus hos BioFokus</t>
  </si>
  <si>
    <t>10 m</t>
  </si>
  <si>
    <t>Human Observasjon</t>
  </si>
  <si>
    <t>POINT (421630 7275621)</t>
  </si>
  <si>
    <t>biofokus</t>
  </si>
  <si>
    <t>POINT (421487 7275743)</t>
  </si>
  <si>
    <t>POINT (421358 7276030)</t>
  </si>
  <si>
    <t>POINT (421356 7276740)</t>
  </si>
  <si>
    <t>POINT (421569 7319752)</t>
  </si>
  <si>
    <t>POINT (421433 7320112)</t>
  </si>
  <si>
    <t>POINT (421364 7320079)</t>
  </si>
  <si>
    <t>POINT (421193 7320074)</t>
  </si>
  <si>
    <t>POINT (421155 7319981)</t>
  </si>
  <si>
    <t>Abel, K.</t>
  </si>
  <si>
    <t>Kanesbekken</t>
  </si>
  <si>
    <t>POINT (422053 7320314)</t>
  </si>
  <si>
    <t>POINT (422042 7320251)</t>
  </si>
  <si>
    <t>POINT (421828 7319812)</t>
  </si>
  <si>
    <t>POINT (421720 7319832)</t>
  </si>
  <si>
    <t>POINT (421407 7319783)</t>
  </si>
  <si>
    <t>POINT (421305 7319542)</t>
  </si>
  <si>
    <t>POINT (422353 7320467)</t>
  </si>
  <si>
    <t>POINT (422558 7320665)</t>
  </si>
  <si>
    <t>POINT (420929 7319956)</t>
  </si>
  <si>
    <t>POINT (421605 7275674)</t>
  </si>
  <si>
    <t>POINT (421507 7275684)</t>
  </si>
  <si>
    <t>POINT (421540 7275789)</t>
  </si>
  <si>
    <t>NTNU-Vitenskapsmuseet</t>
  </si>
  <si>
    <t>l hos NTNU-Vitenskapsmuseet</t>
  </si>
  <si>
    <t>Håkon Holien</t>
  </si>
  <si>
    <t>Finsås</t>
  </si>
  <si>
    <t>Snåsa</t>
  </si>
  <si>
    <t>POINT (364978 7123547)</t>
  </si>
  <si>
    <t>urn:catalog:TRH:L:3427/1</t>
  </si>
  <si>
    <t>TRH</t>
  </si>
  <si>
    <t>Dalbygda, E of Mo by the river</t>
  </si>
  <si>
    <t>Steinkjer</t>
  </si>
  <si>
    <t>12932/1</t>
  </si>
  <si>
    <t>POINT (334610 7118967)</t>
  </si>
  <si>
    <t>urn:catalog:TRH:L:12932/1</t>
  </si>
  <si>
    <t>SW of Momyr by the river</t>
  </si>
  <si>
    <t>POINT (279883 7113253)</t>
  </si>
  <si>
    <t>urn:catalog:TRH:L:2373/1</t>
  </si>
  <si>
    <t>Norsk botanisk forening</t>
  </si>
  <si>
    <t>so2-lichens hos Norsk botanisk forenin</t>
  </si>
  <si>
    <t>Jostein Lorås, Håkon Holien</t>
  </si>
  <si>
    <t>Tverråga, Vefsn, No</t>
  </si>
  <si>
    <t>5 m</t>
  </si>
  <si>
    <t>POINT (416573 7297116)</t>
  </si>
  <si>
    <t>urn:uuid:4334ef7b-24f5-4e86</t>
  </si>
  <si>
    <t>Ett tre med 7 thalli og ett med to</t>
  </si>
  <si>
    <t>OR</t>
  </si>
  <si>
    <t>NBF</t>
  </si>
  <si>
    <t>so2-liche</t>
  </si>
  <si>
    <t>POINT (416574 7296917)</t>
  </si>
  <si>
    <t>urn:uuid:783c3d65-c488-4c7c</t>
  </si>
  <si>
    <t>Ett tre med tre thalli og ett tre m</t>
  </si>
  <si>
    <t>Håkon Holien, Jostein Lorås</t>
  </si>
  <si>
    <t>0 m</t>
  </si>
  <si>
    <t>17655/1</t>
  </si>
  <si>
    <t>POINT (421372 7276106)</t>
  </si>
  <si>
    <t>urn:catalog:TRH:L:17655/1</t>
  </si>
  <si>
    <t>Håkon Holien, Jostein Lorås, Siw Elin</t>
  </si>
  <si>
    <t>Svenningdal, by river Båfjellelva</t>
  </si>
  <si>
    <t>17625/1</t>
  </si>
  <si>
    <t>POINT (426035 7257432)</t>
  </si>
  <si>
    <t>urn:catalog:TRH:L:17625/1</t>
  </si>
  <si>
    <t>SW of Trofors, Litlevatnet N, along the stream</t>
  </si>
  <si>
    <t>17630/1</t>
  </si>
  <si>
    <t>POINT (423535 7266464)</t>
  </si>
  <si>
    <t>urn:catalog:TRH:L:17630/1</t>
  </si>
  <si>
    <t>Holmvassdalen, along river Holmvasselva</t>
  </si>
  <si>
    <t>17629/1</t>
  </si>
  <si>
    <t>POINT (422071 7247359)</t>
  </si>
  <si>
    <t>urn:catalog:TRH:L:17629/1</t>
  </si>
  <si>
    <t>Sårbar</t>
  </si>
  <si>
    <t>VU</t>
  </si>
  <si>
    <t>Påvirkning fra stedegne arter &gt; Påvirker habitatet (beite tråkk mm.)</t>
  </si>
  <si>
    <t>Viktig</t>
  </si>
  <si>
    <t>&lt; 0,1%</t>
  </si>
  <si>
    <t>Økonomisk analyse</t>
  </si>
  <si>
    <t>Øyvind Nystad Handberg &amp; Kristin Magnussen, Menon</t>
  </si>
  <si>
    <r>
      <t xml:space="preserve">Kunnskapsgrunnlag for oresinoberlav </t>
    </r>
    <r>
      <rPr>
        <i/>
        <sz val="11"/>
        <color theme="1"/>
        <rFont val="Calibri"/>
        <family val="2"/>
        <scheme val="minor"/>
      </rPr>
      <t>Ramboldia subcinnabarina</t>
    </r>
    <r>
      <rPr>
        <sz val="11"/>
        <color theme="1"/>
        <rFont val="Calibri"/>
        <family val="2"/>
        <scheme val="minor"/>
      </rPr>
      <t xml:space="preserve"> - Tiltak for å ta vare på trua natur</t>
    </r>
  </si>
  <si>
    <t>Vedlegg 47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</si>
</sst>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font>
    <font>
      <b/>
      <sz val="9"/>
      <color indexed="81"/>
      <name val="Tahoma"/>
      <family val="2"/>
    </font>
    <font>
      <sz val="9"/>
      <color indexed="81"/>
      <name val="Tahoma"/>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1" fillId="0" borderId="0" applyNumberFormat="0" applyFill="0" applyBorder="0" applyAlignment="0" applyProtection="0"/>
    <xf numFmtId="0" fontId="12" fillId="0" borderId="11" applyNumberFormat="0" applyFill="0" applyAlignment="0" applyProtection="0"/>
    <xf numFmtId="0" fontId="13" fillId="0" borderId="12" applyNumberFormat="0" applyFill="0" applyAlignment="0" applyProtection="0"/>
    <xf numFmtId="0" fontId="14" fillId="0" borderId="13"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14" applyNumberFormat="0" applyAlignment="0" applyProtection="0"/>
    <xf numFmtId="0" fontId="19" fillId="9" borderId="15" applyNumberFormat="0" applyAlignment="0" applyProtection="0"/>
    <xf numFmtId="0" fontId="20" fillId="9" borderId="14" applyNumberFormat="0" applyAlignment="0" applyProtection="0"/>
    <xf numFmtId="0" fontId="21" fillId="0" borderId="16" applyNumberFormat="0" applyFill="0" applyAlignment="0" applyProtection="0"/>
    <xf numFmtId="0" fontId="22" fillId="10" borderId="17" applyNumberFormat="0" applyAlignment="0" applyProtection="0"/>
    <xf numFmtId="0" fontId="23" fillId="0" borderId="0" applyNumberFormat="0" applyFill="0" applyBorder="0" applyAlignment="0" applyProtection="0"/>
    <xf numFmtId="0" fontId="10" fillId="11" borderId="18" applyNumberFormat="0" applyFont="0" applyAlignment="0" applyProtection="0"/>
    <xf numFmtId="0" fontId="24" fillId="0" borderId="0" applyNumberFormat="0" applyFill="0" applyBorder="0" applyAlignment="0" applyProtection="0"/>
    <xf numFmtId="0" fontId="1" fillId="0" borderId="19"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cellStyleXfs>
  <cellXfs count="102">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1" fillId="0" borderId="0" xfId="0" applyFont="1" applyFill="1" applyBorder="1"/>
    <xf numFmtId="0" fontId="4" fillId="0" borderId="0" xfId="0" applyFont="1" applyFill="1" applyBorder="1"/>
    <xf numFmtId="49" fontId="0" fillId="0" borderId="0" xfId="0" applyNumberFormat="1" applyFill="1"/>
    <xf numFmtId="0" fontId="3" fillId="0" borderId="0" xfId="0" applyFont="1" applyFill="1" applyBorder="1"/>
    <xf numFmtId="0" fontId="6" fillId="0" borderId="0" xfId="0" applyFont="1" applyFill="1" applyBorder="1" applyAlignment="1">
      <alignment vertical="center"/>
    </xf>
    <xf numFmtId="0" fontId="0" fillId="3" borderId="0" xfId="0" applyFill="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1" fillId="3" borderId="0" xfId="0" applyFont="1" applyFill="1"/>
    <xf numFmtId="0" fontId="0" fillId="3" borderId="0" xfId="0" applyFill="1" applyAlignment="1">
      <alignment wrapText="1"/>
    </xf>
    <xf numFmtId="49" fontId="0" fillId="3" borderId="1" xfId="0" applyNumberFormat="1" applyFont="1" applyFill="1" applyBorder="1"/>
    <xf numFmtId="0" fontId="1" fillId="2" borderId="1" xfId="0" applyFont="1" applyFill="1" applyBorder="1"/>
    <xf numFmtId="0" fontId="0" fillId="0" borderId="1" xfId="0" applyBorder="1"/>
    <xf numFmtId="49" fontId="0" fillId="3" borderId="1" xfId="0" applyNumberFormat="1" applyFill="1" applyBorder="1"/>
    <xf numFmtId="0" fontId="0" fillId="2" borderId="1" xfId="0" applyFill="1" applyBorder="1"/>
    <xf numFmtId="49" fontId="4" fillId="3" borderId="1" xfId="0" applyNumberFormat="1" applyFont="1" applyFill="1" applyBorder="1"/>
    <xf numFmtId="0" fontId="0" fillId="3" borderId="1" xfId="0" applyFill="1" applyBorder="1"/>
    <xf numFmtId="49" fontId="2" fillId="3" borderId="1" xfId="0" applyNumberFormat="1" applyFont="1" applyFill="1" applyBorder="1" applyAlignment="1">
      <alignment vertical="center"/>
    </xf>
    <xf numFmtId="0" fontId="2" fillId="2" borderId="1" xfId="0" applyFont="1" applyFill="1" applyBorder="1" applyAlignment="1">
      <alignment vertical="center"/>
    </xf>
    <xf numFmtId="0" fontId="0" fillId="3" borderId="1" xfId="0" applyFont="1" applyFill="1" applyBorder="1"/>
    <xf numFmtId="49" fontId="0" fillId="0" borderId="1" xfId="0" applyNumberFormat="1" applyFill="1" applyBorder="1"/>
    <xf numFmtId="0" fontId="0" fillId="0" borderId="1" xfId="0" applyFill="1" applyBorder="1"/>
    <xf numFmtId="0" fontId="0" fillId="3" borderId="0" xfId="0" applyFont="1" applyFill="1" applyBorder="1" applyAlignment="1">
      <alignment wrapText="1"/>
    </xf>
    <xf numFmtId="49" fontId="0" fillId="0" borderId="0" xfId="0" applyNumberFormat="1"/>
    <xf numFmtId="0" fontId="7" fillId="4" borderId="0" xfId="0" applyFont="1" applyFill="1" applyAlignment="1">
      <alignment vertical="center"/>
    </xf>
    <xf numFmtId="0" fontId="0" fillId="3" borderId="0" xfId="0" applyFill="1" applyBorder="1" applyAlignment="1">
      <alignment wrapText="1"/>
    </xf>
    <xf numFmtId="0" fontId="1" fillId="0" borderId="0" xfId="0" applyFont="1" applyAlignment="1">
      <alignment horizontal="left" vertical="top"/>
    </xf>
    <xf numFmtId="0" fontId="1" fillId="0" borderId="3" xfId="0" applyFont="1" applyBorder="1" applyProtection="1">
      <protection hidden="1"/>
    </xf>
    <xf numFmtId="0" fontId="0" fillId="0" borderId="4" xfId="0" applyBorder="1" applyProtection="1">
      <protection hidden="1"/>
    </xf>
    <xf numFmtId="0" fontId="0" fillId="0" borderId="5" xfId="0" applyBorder="1" applyProtection="1">
      <protection hidden="1"/>
    </xf>
    <xf numFmtId="0" fontId="1" fillId="0" borderId="6"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7" xfId="0" applyFont="1" applyBorder="1" applyAlignment="1" applyProtection="1">
      <protection hidden="1"/>
    </xf>
    <xf numFmtId="0" fontId="1" fillId="0" borderId="0" xfId="0" applyFont="1" applyAlignment="1"/>
    <xf numFmtId="0" fontId="0" fillId="0" borderId="6" xfId="0" applyBorder="1" applyProtection="1">
      <protection hidden="1"/>
    </xf>
    <xf numFmtId="0" fontId="0" fillId="0" borderId="0" xfId="0" applyBorder="1" applyProtection="1">
      <protection hidden="1"/>
    </xf>
    <xf numFmtId="0" fontId="0" fillId="0" borderId="7" xfId="0" applyBorder="1" applyProtection="1">
      <protection hidden="1"/>
    </xf>
    <xf numFmtId="0" fontId="0" fillId="0" borderId="0" xfId="0" applyBorder="1" applyAlignment="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0" xfId="0" applyFont="1" applyFill="1" applyBorder="1" applyAlignment="1">
      <alignment vertical="top"/>
    </xf>
    <xf numFmtId="0" fontId="0" fillId="3" borderId="0" xfId="0" applyFont="1" applyFill="1" applyBorder="1" applyAlignment="1">
      <alignment horizontal="center" vertical="top"/>
    </xf>
    <xf numFmtId="0" fontId="0" fillId="3" borderId="0" xfId="0" applyFont="1" applyFill="1" applyBorder="1" applyAlignment="1">
      <alignment vertical="top"/>
    </xf>
    <xf numFmtId="0" fontId="0" fillId="0" borderId="0" xfId="0"/>
    <xf numFmtId="22" fontId="0" fillId="0" borderId="0" xfId="0" applyNumberFormat="1"/>
    <xf numFmtId="0" fontId="0" fillId="0" borderId="0" xfId="0" applyAlignment="1">
      <alignment wrapText="1"/>
    </xf>
    <xf numFmtId="0" fontId="0" fillId="0" borderId="0" xfId="0" applyAlignment="1"/>
    <xf numFmtId="49" fontId="0" fillId="3" borderId="1" xfId="0" applyNumberFormat="1" applyFill="1" applyBorder="1" applyAlignment="1"/>
    <xf numFmtId="0" fontId="0" fillId="3" borderId="1" xfId="0" applyFill="1" applyBorder="1" applyAlignment="1"/>
    <xf numFmtId="0" fontId="0" fillId="2" borderId="1" xfId="0" applyFill="1" applyBorder="1" applyAlignment="1"/>
    <xf numFmtId="0" fontId="0" fillId="0" borderId="0" xfId="0" applyFill="1" applyAlignment="1"/>
    <xf numFmtId="0" fontId="1" fillId="0" borderId="0" xfId="0" applyFont="1" applyFill="1" applyAlignment="1"/>
    <xf numFmtId="0" fontId="4" fillId="0" borderId="0" xfId="0" applyFont="1" applyFill="1" applyAlignment="1"/>
    <xf numFmtId="49" fontId="2" fillId="3" borderId="1" xfId="0" applyNumberFormat="1" applyFont="1" applyFill="1" applyBorder="1" applyAlignment="1"/>
    <xf numFmtId="0" fontId="0" fillId="3" borderId="0" xfId="0" applyFont="1" applyFill="1" applyBorder="1" applyAlignment="1"/>
    <xf numFmtId="0" fontId="0" fillId="3" borderId="0" xfId="0" applyFill="1" applyBorder="1" applyAlignment="1"/>
    <xf numFmtId="0" fontId="0" fillId="0" borderId="0" xfId="0" applyFill="1" applyBorder="1" applyAlignment="1"/>
    <xf numFmtId="0" fontId="0" fillId="3" borderId="0" xfId="0" applyFont="1" applyFill="1" applyBorder="1" applyAlignment="1" applyProtection="1">
      <alignment vertical="top"/>
      <protection hidden="1"/>
    </xf>
    <xf numFmtId="0" fontId="0" fillId="3" borderId="0" xfId="0" applyFont="1" applyFill="1" applyBorder="1" applyAlignment="1">
      <alignment horizontal="left" vertical="top"/>
    </xf>
    <xf numFmtId="0" fontId="1" fillId="0" borderId="0" xfId="0" applyFont="1" applyFill="1" applyBorder="1" applyAlignment="1">
      <alignment wrapText="1"/>
    </xf>
    <xf numFmtId="0" fontId="0" fillId="2" borderId="0" xfId="0" applyFill="1" applyBorder="1" applyAlignment="1">
      <alignment wrapText="1"/>
    </xf>
    <xf numFmtId="0" fontId="1" fillId="3" borderId="0" xfId="0" applyFont="1" applyFill="1" applyBorder="1" applyAlignment="1">
      <alignment wrapText="1"/>
    </xf>
    <xf numFmtId="0" fontId="1" fillId="0" borderId="0" xfId="0" applyFont="1" applyFill="1" applyBorder="1" applyAlignment="1"/>
    <xf numFmtId="0" fontId="1" fillId="3" borderId="0" xfId="0" applyFont="1" applyFill="1" applyBorder="1" applyAlignment="1"/>
    <xf numFmtId="0" fontId="0" fillId="3" borderId="1" xfId="0" applyFont="1" applyFill="1" applyBorder="1" applyAlignment="1"/>
    <xf numFmtId="0" fontId="0" fillId="3" borderId="1" xfId="0" applyFont="1" applyFill="1" applyBorder="1" applyAlignment="1">
      <alignment vertical="top"/>
    </xf>
    <xf numFmtId="0" fontId="1" fillId="0" borderId="0" xfId="0" applyFont="1" applyBorder="1" applyAlignment="1"/>
    <xf numFmtId="0" fontId="0" fillId="0" borderId="0" xfId="0" applyFont="1" applyBorder="1" applyAlignment="1"/>
    <xf numFmtId="0" fontId="0" fillId="0" borderId="0" xfId="0" applyBorder="1" applyAlignment="1"/>
    <xf numFmtId="0" fontId="4" fillId="0" borderId="0" xfId="0" applyFont="1" applyAlignment="1"/>
    <xf numFmtId="0" fontId="3" fillId="0" borderId="0" xfId="0" applyFont="1" applyBorder="1" applyAlignment="1"/>
    <xf numFmtId="0" fontId="3" fillId="0" borderId="0" xfId="0" applyFont="1" applyAlignment="1"/>
    <xf numFmtId="0" fontId="3" fillId="0" borderId="0" xfId="0" applyFont="1" applyFill="1" applyBorder="1" applyAlignment="1"/>
    <xf numFmtId="0" fontId="0" fillId="3" borderId="0" xfId="0" applyFill="1" applyAlignment="1"/>
    <xf numFmtId="0" fontId="1" fillId="3" borderId="1" xfId="0" applyFont="1" applyFill="1" applyBorder="1" applyAlignment="1"/>
    <xf numFmtId="0" fontId="0" fillId="3" borderId="2" xfId="0" applyFill="1" applyBorder="1" applyAlignment="1"/>
    <xf numFmtId="0" fontId="0" fillId="3" borderId="2" xfId="0" applyFont="1" applyFill="1" applyBorder="1" applyAlignment="1"/>
    <xf numFmtId="0" fontId="1" fillId="2" borderId="0" xfId="0" applyFont="1" applyFill="1"/>
    <xf numFmtId="0" fontId="0" fillId="3" borderId="0" xfId="0" applyFill="1" applyAlignment="1">
      <alignment horizontal="center" wrapText="1"/>
    </xf>
    <xf numFmtId="0" fontId="1" fillId="0" borderId="0"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workbookViewId="0">
      <selection activeCell="C6" sqref="C6"/>
    </sheetView>
  </sheetViews>
  <sheetFormatPr defaultColWidth="9.140625" defaultRowHeight="15" x14ac:dyDescent="0.25"/>
  <cols>
    <col min="1" max="1" width="34.5703125" customWidth="1"/>
    <col min="2" max="2" width="55" customWidth="1"/>
    <col min="3" max="3" width="69.5703125" customWidth="1"/>
    <col min="4" max="4" width="42.42578125" customWidth="1"/>
    <col min="5" max="5" width="66.8554687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650</v>
      </c>
    </row>
    <row r="2" spans="1:12" x14ac:dyDescent="0.25">
      <c r="A2" t="s">
        <v>651</v>
      </c>
    </row>
    <row r="3" spans="1:12" x14ac:dyDescent="0.25">
      <c r="B3" s="8" t="s">
        <v>146</v>
      </c>
      <c r="G3" s="16"/>
      <c r="H3" s="15"/>
      <c r="I3" s="16"/>
      <c r="J3" s="16"/>
      <c r="K3" s="16"/>
      <c r="L3" s="16"/>
    </row>
    <row r="4" spans="1:12" x14ac:dyDescent="0.25">
      <c r="A4" s="7" t="s">
        <v>38</v>
      </c>
      <c r="B4" s="7" t="s">
        <v>37</v>
      </c>
      <c r="C4" s="7" t="s">
        <v>9</v>
      </c>
      <c r="D4" s="7" t="s">
        <v>101</v>
      </c>
      <c r="E4" s="7" t="s">
        <v>10</v>
      </c>
      <c r="F4" s="16"/>
      <c r="G4" s="14"/>
      <c r="H4" s="16"/>
      <c r="I4" s="16"/>
      <c r="J4" s="16"/>
      <c r="K4" s="16"/>
    </row>
    <row r="5" spans="1:12" x14ac:dyDescent="0.25">
      <c r="A5" s="7" t="s">
        <v>120</v>
      </c>
      <c r="B5" t="s">
        <v>121</v>
      </c>
      <c r="C5" s="30" t="s">
        <v>183</v>
      </c>
      <c r="D5" s="31"/>
      <c r="E5" s="32"/>
      <c r="F5" s="16"/>
      <c r="G5" s="14"/>
      <c r="H5" s="16"/>
      <c r="I5" s="16"/>
      <c r="J5" s="16"/>
      <c r="K5" s="16"/>
    </row>
    <row r="6" spans="1:12" s="65" customFormat="1" x14ac:dyDescent="0.25">
      <c r="A6" s="7" t="s">
        <v>648</v>
      </c>
      <c r="B6" s="65" t="s">
        <v>121</v>
      </c>
      <c r="C6" s="33" t="s">
        <v>649</v>
      </c>
      <c r="D6" s="99"/>
      <c r="G6" s="7"/>
    </row>
    <row r="7" spans="1:12" x14ac:dyDescent="0.25">
      <c r="A7" s="7" t="s">
        <v>3</v>
      </c>
      <c r="B7" s="1" t="s">
        <v>40</v>
      </c>
      <c r="C7" s="33" t="s">
        <v>263</v>
      </c>
      <c r="D7" s="34"/>
      <c r="E7" s="32"/>
      <c r="F7" s="16"/>
      <c r="G7" s="16"/>
      <c r="H7" s="16"/>
      <c r="I7" s="16"/>
      <c r="J7" s="16"/>
      <c r="K7" s="16"/>
    </row>
    <row r="8" spans="1:12" x14ac:dyDescent="0.25">
      <c r="A8" s="7" t="s">
        <v>4</v>
      </c>
      <c r="B8" t="s">
        <v>103</v>
      </c>
      <c r="C8" s="33" t="s">
        <v>264</v>
      </c>
      <c r="D8" s="34"/>
      <c r="E8" s="32"/>
      <c r="F8" s="16"/>
      <c r="G8" s="16"/>
      <c r="H8" s="16"/>
      <c r="I8" s="16"/>
      <c r="J8" s="16"/>
      <c r="K8" s="16"/>
    </row>
    <row r="9" spans="1:12" x14ac:dyDescent="0.25">
      <c r="A9" s="7" t="s">
        <v>0</v>
      </c>
      <c r="B9" t="s">
        <v>105</v>
      </c>
      <c r="C9" s="35" t="s">
        <v>265</v>
      </c>
      <c r="D9" s="34"/>
      <c r="E9" s="32"/>
      <c r="F9" s="16"/>
      <c r="G9" s="16"/>
      <c r="H9" s="16"/>
      <c r="I9" s="16"/>
      <c r="J9" s="16"/>
      <c r="K9" s="16"/>
    </row>
    <row r="10" spans="1:12" x14ac:dyDescent="0.25">
      <c r="A10" s="7" t="s">
        <v>1</v>
      </c>
      <c r="B10" t="s">
        <v>104</v>
      </c>
      <c r="C10" s="33" t="s">
        <v>266</v>
      </c>
      <c r="D10" s="34"/>
      <c r="E10" s="32"/>
      <c r="F10" s="16"/>
      <c r="G10" s="16"/>
      <c r="H10" s="16"/>
      <c r="I10" s="16"/>
      <c r="J10" s="16"/>
      <c r="K10" s="16"/>
    </row>
    <row r="11" spans="1:12" x14ac:dyDescent="0.25">
      <c r="A11" s="7" t="s">
        <v>2</v>
      </c>
      <c r="B11" t="s">
        <v>102</v>
      </c>
      <c r="C11" s="33" t="s">
        <v>267</v>
      </c>
      <c r="D11" s="34"/>
      <c r="E11" s="32"/>
      <c r="F11" s="16"/>
      <c r="G11" s="16"/>
      <c r="H11" s="16"/>
      <c r="I11" s="16"/>
      <c r="J11" s="16"/>
      <c r="K11" s="16"/>
    </row>
    <row r="12" spans="1:12" s="68" customFormat="1" x14ac:dyDescent="0.25">
      <c r="A12" s="54" t="s">
        <v>39</v>
      </c>
      <c r="B12" s="68" t="s">
        <v>107</v>
      </c>
      <c r="C12" s="69"/>
      <c r="D12" s="70"/>
      <c r="E12" s="70" t="s">
        <v>310</v>
      </c>
    </row>
    <row r="13" spans="1:12" s="68" customFormat="1" x14ac:dyDescent="0.25">
      <c r="A13" s="54" t="s">
        <v>130</v>
      </c>
      <c r="B13" s="68" t="s">
        <v>131</v>
      </c>
      <c r="C13" s="69" t="s">
        <v>287</v>
      </c>
      <c r="D13" s="71"/>
      <c r="E13" s="70"/>
    </row>
    <row r="14" spans="1:12" s="1" customFormat="1" x14ac:dyDescent="0.25">
      <c r="A14" s="10" t="s">
        <v>13</v>
      </c>
      <c r="B14" s="2" t="s">
        <v>41</v>
      </c>
      <c r="C14" s="37" t="s">
        <v>184</v>
      </c>
      <c r="D14" s="38"/>
      <c r="E14" s="39"/>
    </row>
    <row r="15" spans="1:12" s="1" customFormat="1" x14ac:dyDescent="0.25">
      <c r="A15" s="10" t="s">
        <v>14</v>
      </c>
      <c r="B15" s="2" t="s">
        <v>42</v>
      </c>
      <c r="C15" s="37" t="s">
        <v>185</v>
      </c>
      <c r="D15" s="38"/>
      <c r="E15" s="39"/>
    </row>
    <row r="16" spans="1:12" s="1" customFormat="1" x14ac:dyDescent="0.25">
      <c r="A16" s="10" t="s">
        <v>21</v>
      </c>
      <c r="B16" s="2" t="s">
        <v>43</v>
      </c>
      <c r="C16" s="37"/>
      <c r="D16" s="38"/>
      <c r="E16" s="39"/>
    </row>
    <row r="17" spans="1:9" s="1" customFormat="1" x14ac:dyDescent="0.25">
      <c r="A17" s="10" t="s">
        <v>15</v>
      </c>
      <c r="B17" s="2" t="s">
        <v>41</v>
      </c>
      <c r="C17" s="37" t="s">
        <v>184</v>
      </c>
      <c r="D17" s="38"/>
      <c r="E17" s="39"/>
    </row>
    <row r="18" spans="1:9" s="1" customFormat="1" x14ac:dyDescent="0.25">
      <c r="A18" s="10" t="s">
        <v>16</v>
      </c>
      <c r="B18" s="2" t="s">
        <v>42</v>
      </c>
      <c r="C18" s="37" t="s">
        <v>185</v>
      </c>
      <c r="D18" s="38"/>
      <c r="E18" s="39"/>
    </row>
    <row r="19" spans="1:9" s="1" customFormat="1" x14ac:dyDescent="0.25">
      <c r="A19" s="10" t="s">
        <v>22</v>
      </c>
      <c r="B19" s="2" t="s">
        <v>44</v>
      </c>
      <c r="C19" s="37" t="s">
        <v>270</v>
      </c>
      <c r="D19" s="38"/>
      <c r="E19" s="39"/>
    </row>
    <row r="20" spans="1:9" s="1" customFormat="1" x14ac:dyDescent="0.25">
      <c r="A20" s="10" t="s">
        <v>17</v>
      </c>
      <c r="B20" s="2" t="s">
        <v>41</v>
      </c>
      <c r="C20" s="37" t="s">
        <v>184</v>
      </c>
      <c r="D20" s="38"/>
      <c r="E20" s="39"/>
    </row>
    <row r="21" spans="1:9" s="1" customFormat="1" x14ac:dyDescent="0.25">
      <c r="A21" s="10" t="s">
        <v>18</v>
      </c>
      <c r="B21" s="2" t="s">
        <v>42</v>
      </c>
      <c r="C21" s="37" t="s">
        <v>185</v>
      </c>
      <c r="D21" s="38"/>
      <c r="E21" s="39"/>
    </row>
    <row r="22" spans="1:9" s="1" customFormat="1" x14ac:dyDescent="0.25">
      <c r="A22" s="10" t="s">
        <v>23</v>
      </c>
      <c r="B22" s="2" t="s">
        <v>45</v>
      </c>
      <c r="C22" s="37" t="s">
        <v>270</v>
      </c>
      <c r="D22" s="38"/>
      <c r="E22" s="39"/>
    </row>
    <row r="23" spans="1:9" s="1" customFormat="1" x14ac:dyDescent="0.25">
      <c r="A23" s="10" t="s">
        <v>108</v>
      </c>
      <c r="B23" s="2"/>
      <c r="C23" s="37" t="s">
        <v>186</v>
      </c>
      <c r="D23" s="38"/>
      <c r="E23" s="39"/>
    </row>
    <row r="24" spans="1:9" s="1" customFormat="1" x14ac:dyDescent="0.25">
      <c r="A24" s="10" t="s">
        <v>47</v>
      </c>
      <c r="B24" s="2" t="s">
        <v>48</v>
      </c>
      <c r="C24" s="37"/>
      <c r="D24" s="38"/>
      <c r="E24" s="39"/>
    </row>
    <row r="25" spans="1:9" x14ac:dyDescent="0.25">
      <c r="A25" s="7" t="s">
        <v>5</v>
      </c>
      <c r="B25" s="4" t="s">
        <v>150</v>
      </c>
      <c r="C25" s="33" t="s">
        <v>271</v>
      </c>
      <c r="D25" s="34"/>
      <c r="E25" s="36"/>
    </row>
    <row r="26" spans="1:9" s="68" customFormat="1" x14ac:dyDescent="0.25">
      <c r="A26" s="54" t="s">
        <v>8</v>
      </c>
      <c r="B26" s="4" t="s">
        <v>111</v>
      </c>
      <c r="C26" s="69" t="s">
        <v>272</v>
      </c>
      <c r="D26" s="71"/>
      <c r="E26" s="70" t="s">
        <v>288</v>
      </c>
      <c r="F26" s="72"/>
      <c r="G26" s="73"/>
      <c r="H26" s="74"/>
      <c r="I26" s="72"/>
    </row>
    <row r="27" spans="1:9" s="68" customFormat="1" x14ac:dyDescent="0.25">
      <c r="A27" s="54" t="s">
        <v>11</v>
      </c>
      <c r="B27" s="4" t="s">
        <v>46</v>
      </c>
      <c r="C27" s="69" t="s">
        <v>273</v>
      </c>
      <c r="D27" s="71"/>
      <c r="E27" s="70"/>
      <c r="F27" s="72"/>
      <c r="G27" s="72"/>
      <c r="H27" s="72"/>
      <c r="I27" s="72"/>
    </row>
    <row r="28" spans="1:9" s="68" customFormat="1" x14ac:dyDescent="0.25">
      <c r="A28" s="54" t="s">
        <v>12</v>
      </c>
      <c r="B28" s="4" t="s">
        <v>122</v>
      </c>
      <c r="C28" s="69" t="s">
        <v>274</v>
      </c>
      <c r="D28" s="71"/>
      <c r="E28" s="70"/>
    </row>
    <row r="29" spans="1:9" s="68" customFormat="1" x14ac:dyDescent="0.25">
      <c r="A29" s="54" t="s">
        <v>34</v>
      </c>
      <c r="B29" s="4" t="s">
        <v>123</v>
      </c>
      <c r="C29" s="69" t="s">
        <v>275</v>
      </c>
      <c r="D29" s="70"/>
      <c r="E29" s="70"/>
    </row>
    <row r="30" spans="1:9" s="68" customFormat="1" x14ac:dyDescent="0.25">
      <c r="A30" s="54" t="s">
        <v>51</v>
      </c>
      <c r="B30" s="4" t="s">
        <v>52</v>
      </c>
      <c r="C30" s="70" t="s">
        <v>277</v>
      </c>
      <c r="D30" s="69" t="s">
        <v>281</v>
      </c>
      <c r="E30" s="69" t="s">
        <v>276</v>
      </c>
    </row>
    <row r="31" spans="1:9" x14ac:dyDescent="0.25">
      <c r="A31" s="7" t="s">
        <v>6</v>
      </c>
      <c r="B31" s="4" t="s">
        <v>49</v>
      </c>
      <c r="C31" s="33" t="s">
        <v>187</v>
      </c>
      <c r="D31" s="34"/>
      <c r="E31" s="36"/>
    </row>
    <row r="32" spans="1:9" x14ac:dyDescent="0.25">
      <c r="A32" s="7" t="s">
        <v>7</v>
      </c>
      <c r="B32" s="4" t="s">
        <v>50</v>
      </c>
      <c r="C32" s="33" t="s">
        <v>188</v>
      </c>
      <c r="D32" s="34"/>
      <c r="E32" s="36"/>
    </row>
    <row r="33" spans="1:5" x14ac:dyDescent="0.25">
      <c r="A33" s="7"/>
      <c r="B33" s="4"/>
      <c r="C33" s="40"/>
      <c r="D33" s="41"/>
      <c r="E33" s="32"/>
    </row>
    <row r="34" spans="1:5" s="68" customFormat="1" x14ac:dyDescent="0.25">
      <c r="A34" s="73" t="s">
        <v>151</v>
      </c>
      <c r="B34" s="4" t="s">
        <v>165</v>
      </c>
      <c r="C34" s="69" t="s">
        <v>189</v>
      </c>
      <c r="D34" s="70"/>
      <c r="E34" s="70"/>
    </row>
    <row r="35" spans="1:5" s="68" customFormat="1" x14ac:dyDescent="0.25">
      <c r="A35" s="73" t="s">
        <v>152</v>
      </c>
      <c r="B35" s="4" t="s">
        <v>153</v>
      </c>
      <c r="C35" s="75" t="s">
        <v>278</v>
      </c>
      <c r="D35" s="70" t="s">
        <v>191</v>
      </c>
      <c r="E35" s="70" t="s">
        <v>279</v>
      </c>
    </row>
    <row r="36" spans="1:5" s="68" customFormat="1" x14ac:dyDescent="0.25">
      <c r="A36" s="73" t="s">
        <v>154</v>
      </c>
      <c r="B36" s="4" t="s">
        <v>166</v>
      </c>
      <c r="C36" s="75" t="s">
        <v>280</v>
      </c>
      <c r="D36" s="70"/>
      <c r="E36" s="70" t="s">
        <v>289</v>
      </c>
    </row>
    <row r="37" spans="1:5" s="68" customFormat="1" x14ac:dyDescent="0.25">
      <c r="A37" s="73" t="s">
        <v>155</v>
      </c>
      <c r="B37" s="4" t="s">
        <v>167</v>
      </c>
      <c r="C37" s="75"/>
      <c r="D37" s="70"/>
      <c r="E37" s="70"/>
    </row>
    <row r="38" spans="1:5" s="68" customFormat="1" x14ac:dyDescent="0.25">
      <c r="A38" s="73" t="s">
        <v>156</v>
      </c>
      <c r="B38" s="72" t="s">
        <v>168</v>
      </c>
      <c r="C38" s="75" t="s">
        <v>282</v>
      </c>
      <c r="D38" s="70" t="s">
        <v>192</v>
      </c>
      <c r="E38" s="70" t="s">
        <v>283</v>
      </c>
    </row>
    <row r="39" spans="1:5" s="68" customFormat="1" x14ac:dyDescent="0.25">
      <c r="A39" s="73"/>
      <c r="B39" s="72"/>
      <c r="C39" s="75" t="s">
        <v>290</v>
      </c>
      <c r="D39" s="70" t="s">
        <v>193</v>
      </c>
      <c r="E39" s="70"/>
    </row>
    <row r="40" spans="1:5" s="68" customFormat="1" x14ac:dyDescent="0.25">
      <c r="A40" s="73"/>
      <c r="B40" s="72"/>
      <c r="C40" s="75" t="s">
        <v>194</v>
      </c>
      <c r="D40" s="70" t="s">
        <v>190</v>
      </c>
      <c r="E40" s="70" t="s">
        <v>196</v>
      </c>
    </row>
    <row r="41" spans="1:5" s="68" customFormat="1" x14ac:dyDescent="0.25">
      <c r="A41" s="73"/>
      <c r="B41" s="72"/>
      <c r="C41" s="75" t="s">
        <v>197</v>
      </c>
      <c r="D41" s="70" t="s">
        <v>195</v>
      </c>
      <c r="E41" s="70" t="s">
        <v>284</v>
      </c>
    </row>
    <row r="42" spans="1:5" s="72" customFormat="1" x14ac:dyDescent="0.25">
      <c r="A42" s="73" t="s">
        <v>157</v>
      </c>
      <c r="B42" s="4" t="s">
        <v>158</v>
      </c>
      <c r="C42" s="75" t="s">
        <v>198</v>
      </c>
      <c r="D42" s="70"/>
      <c r="E42" s="70"/>
    </row>
    <row r="43" spans="1:5" s="72" customFormat="1" x14ac:dyDescent="0.25">
      <c r="A43" s="73" t="s">
        <v>159</v>
      </c>
      <c r="B43" s="4" t="s">
        <v>164</v>
      </c>
      <c r="C43" s="75" t="s">
        <v>199</v>
      </c>
      <c r="D43" s="70" t="s">
        <v>192</v>
      </c>
      <c r="E43" s="70" t="s">
        <v>200</v>
      </c>
    </row>
    <row r="44" spans="1:5" s="72" customFormat="1" x14ac:dyDescent="0.25">
      <c r="A44" s="73" t="s">
        <v>160</v>
      </c>
      <c r="B44" s="4" t="s">
        <v>161</v>
      </c>
      <c r="C44" s="75" t="s">
        <v>201</v>
      </c>
      <c r="D44" s="70" t="s">
        <v>195</v>
      </c>
      <c r="E44" s="70" t="s">
        <v>200</v>
      </c>
    </row>
    <row r="45" spans="1:5" s="72" customFormat="1" x14ac:dyDescent="0.25">
      <c r="A45" s="73" t="s">
        <v>162</v>
      </c>
      <c r="B45" s="4" t="s">
        <v>163</v>
      </c>
      <c r="C45" s="75" t="s">
        <v>202</v>
      </c>
      <c r="D45" s="70"/>
      <c r="E45" s="70"/>
    </row>
    <row r="46" spans="1:5" s="68" customFormat="1" x14ac:dyDescent="0.25">
      <c r="A46" s="73" t="s">
        <v>132</v>
      </c>
      <c r="B46" s="4" t="s">
        <v>169</v>
      </c>
      <c r="C46" s="75" t="s">
        <v>203</v>
      </c>
      <c r="D46" s="70" t="s">
        <v>192</v>
      </c>
      <c r="E46" s="70" t="s">
        <v>204</v>
      </c>
    </row>
    <row r="47" spans="1:5" s="68" customFormat="1" x14ac:dyDescent="0.25">
      <c r="A47" s="54"/>
      <c r="B47" s="4"/>
      <c r="C47" s="75" t="s">
        <v>205</v>
      </c>
      <c r="D47" s="70" t="s">
        <v>192</v>
      </c>
      <c r="E47" s="70" t="s">
        <v>204</v>
      </c>
    </row>
    <row r="48" spans="1:5" s="68" customFormat="1" x14ac:dyDescent="0.25">
      <c r="C48" s="75" t="s">
        <v>206</v>
      </c>
      <c r="D48" s="70" t="s">
        <v>190</v>
      </c>
      <c r="E48" s="70" t="s">
        <v>204</v>
      </c>
    </row>
    <row r="49" spans="1:11" s="68" customFormat="1" ht="34.15" customHeight="1" x14ac:dyDescent="0.25">
      <c r="C49" s="75" t="s">
        <v>207</v>
      </c>
      <c r="D49" s="70" t="s">
        <v>190</v>
      </c>
      <c r="E49" s="70" t="s">
        <v>208</v>
      </c>
    </row>
    <row r="50" spans="1:11" x14ac:dyDescent="0.25">
      <c r="A50" s="1"/>
      <c r="B50" s="4"/>
      <c r="I50" s="13"/>
    </row>
    <row r="51" spans="1:11" x14ac:dyDescent="0.25">
      <c r="B51" s="8" t="s">
        <v>148</v>
      </c>
      <c r="J51" s="13"/>
    </row>
    <row r="52" spans="1:11" x14ac:dyDescent="0.25">
      <c r="B52" s="18" t="s">
        <v>181</v>
      </c>
      <c r="C52" s="18" t="s">
        <v>118</v>
      </c>
      <c r="D52" s="18" t="s">
        <v>110</v>
      </c>
      <c r="E52" s="18" t="s">
        <v>35</v>
      </c>
      <c r="F52" s="18" t="s">
        <v>36</v>
      </c>
      <c r="G52" s="18" t="s">
        <v>133</v>
      </c>
      <c r="H52" s="18" t="s">
        <v>117</v>
      </c>
      <c r="I52" s="17"/>
      <c r="J52" s="17"/>
      <c r="K52" s="17"/>
    </row>
    <row r="53" spans="1:11" s="68" customFormat="1" x14ac:dyDescent="0.25">
      <c r="A53" s="54" t="s">
        <v>27</v>
      </c>
      <c r="B53" s="76" t="s">
        <v>209</v>
      </c>
      <c r="C53" s="76" t="s">
        <v>291</v>
      </c>
      <c r="D53" s="76" t="s">
        <v>286</v>
      </c>
      <c r="E53" s="76" t="s">
        <v>252</v>
      </c>
      <c r="F53" s="76" t="s">
        <v>254</v>
      </c>
      <c r="G53" s="77"/>
      <c r="H53" s="77"/>
      <c r="I53" s="78"/>
      <c r="J53" s="78"/>
    </row>
    <row r="54" spans="1:11" s="68" customFormat="1" x14ac:dyDescent="0.25">
      <c r="A54" s="54" t="s">
        <v>129</v>
      </c>
      <c r="B54" s="76" t="s">
        <v>210</v>
      </c>
      <c r="C54" s="76" t="s">
        <v>292</v>
      </c>
      <c r="D54" s="76" t="s">
        <v>286</v>
      </c>
      <c r="E54" s="76" t="s">
        <v>252</v>
      </c>
      <c r="F54" s="76" t="s">
        <v>195</v>
      </c>
      <c r="G54" s="77"/>
      <c r="H54" s="77"/>
      <c r="I54" s="78"/>
      <c r="J54" s="78"/>
    </row>
    <row r="55" spans="1:11" s="68" customFormat="1" x14ac:dyDescent="0.25">
      <c r="A55" s="54" t="s">
        <v>223</v>
      </c>
      <c r="B55" s="76" t="s">
        <v>645</v>
      </c>
      <c r="C55" s="76" t="s">
        <v>293</v>
      </c>
      <c r="D55" s="76" t="s">
        <v>286</v>
      </c>
      <c r="E55" s="76" t="s">
        <v>252</v>
      </c>
      <c r="F55" s="76" t="s">
        <v>254</v>
      </c>
      <c r="G55" s="77"/>
      <c r="H55" s="77" t="s">
        <v>297</v>
      </c>
      <c r="I55" s="78"/>
      <c r="J55" s="78"/>
    </row>
    <row r="56" spans="1:11" s="68" customFormat="1" x14ac:dyDescent="0.25">
      <c r="A56" s="54" t="s">
        <v>224</v>
      </c>
      <c r="B56" s="76" t="s">
        <v>225</v>
      </c>
      <c r="C56" s="76" t="s">
        <v>285</v>
      </c>
      <c r="D56" s="76" t="s">
        <v>286</v>
      </c>
      <c r="E56" s="76" t="s">
        <v>253</v>
      </c>
      <c r="F56" s="76" t="s">
        <v>255</v>
      </c>
      <c r="G56" s="76" t="s">
        <v>226</v>
      </c>
      <c r="H56" s="76" t="s">
        <v>294</v>
      </c>
      <c r="I56" s="78"/>
      <c r="J56" s="78"/>
    </row>
    <row r="57" spans="1:11" x14ac:dyDescent="0.25">
      <c r="A57" s="6"/>
      <c r="B57" s="42"/>
      <c r="C57" s="42"/>
      <c r="D57" s="42"/>
      <c r="E57" s="6"/>
      <c r="F57" s="6"/>
      <c r="G57" s="17"/>
      <c r="H57" s="17"/>
      <c r="I57" s="17"/>
      <c r="J57" s="17"/>
    </row>
    <row r="58" spans="1:11" x14ac:dyDescent="0.25">
      <c r="A58" s="6"/>
      <c r="B58" s="6"/>
      <c r="C58" s="6"/>
      <c r="D58" s="6"/>
      <c r="E58" s="6"/>
      <c r="F58" s="6"/>
      <c r="G58" s="17"/>
      <c r="H58" s="17"/>
      <c r="I58" s="17"/>
      <c r="J58" s="17"/>
    </row>
    <row r="59" spans="1:11" x14ac:dyDescent="0.25">
      <c r="A59" s="18" t="s">
        <v>119</v>
      </c>
      <c r="B59" s="27" t="s">
        <v>211</v>
      </c>
      <c r="C59" s="6"/>
      <c r="D59" s="6"/>
      <c r="E59" s="6"/>
      <c r="F59" s="17"/>
      <c r="G59" s="17"/>
      <c r="H59" s="17"/>
      <c r="I59" s="17"/>
    </row>
    <row r="60" spans="1:11" x14ac:dyDescent="0.25">
      <c r="A60" s="18"/>
      <c r="B60" s="6"/>
      <c r="C60" s="6"/>
      <c r="D60" s="6"/>
      <c r="E60" s="6"/>
      <c r="F60" s="17"/>
      <c r="G60" s="17"/>
      <c r="H60" s="17"/>
      <c r="I60" s="17"/>
    </row>
    <row r="61" spans="1:11" x14ac:dyDescent="0.25">
      <c r="A61" s="18"/>
      <c r="B61" s="6"/>
      <c r="C61" s="6"/>
      <c r="D61" s="6"/>
      <c r="E61" s="6"/>
      <c r="F61" s="17"/>
      <c r="G61" s="17"/>
      <c r="H61" s="17"/>
      <c r="I61" s="17"/>
    </row>
    <row r="62" spans="1:11" x14ac:dyDescent="0.25">
      <c r="A62" s="19" t="s">
        <v>135</v>
      </c>
      <c r="B62" s="6"/>
      <c r="C62" s="6"/>
      <c r="D62" s="6"/>
      <c r="E62" s="6"/>
      <c r="F62" s="17"/>
      <c r="G62" s="17"/>
      <c r="H62" s="17"/>
      <c r="I62" s="17"/>
    </row>
    <row r="63" spans="1:11" x14ac:dyDescent="0.25">
      <c r="A63" s="7" t="s">
        <v>134</v>
      </c>
      <c r="B63" s="7" t="s">
        <v>149</v>
      </c>
      <c r="C63" s="7" t="s">
        <v>117</v>
      </c>
      <c r="D63" s="6"/>
      <c r="H63" s="13"/>
    </row>
    <row r="64" spans="1:11" x14ac:dyDescent="0.25">
      <c r="A64" s="27" t="s">
        <v>643</v>
      </c>
      <c r="B64" s="27" t="s">
        <v>644</v>
      </c>
      <c r="C64" s="27"/>
      <c r="D64" s="6"/>
      <c r="E64" s="6"/>
      <c r="F64" s="6"/>
      <c r="G64" s="17"/>
      <c r="H64" s="17"/>
      <c r="I64" s="17"/>
      <c r="J64" s="17"/>
    </row>
    <row r="65" spans="1:10" x14ac:dyDescent="0.25">
      <c r="A65" s="6"/>
      <c r="B65" s="6"/>
      <c r="C65" s="6"/>
      <c r="D65" s="6"/>
      <c r="E65" s="6"/>
      <c r="F65" s="6"/>
      <c r="G65" s="17"/>
      <c r="H65" s="17"/>
      <c r="I65" s="17"/>
      <c r="J65" s="17"/>
    </row>
    <row r="66" spans="1:10" x14ac:dyDescent="0.25">
      <c r="A66" s="7" t="s">
        <v>136</v>
      </c>
      <c r="B66" s="17"/>
      <c r="C66" s="17"/>
      <c r="D66" s="17"/>
      <c r="E66" s="17"/>
      <c r="F66" s="17"/>
      <c r="G66" s="17"/>
      <c r="H66" s="17"/>
      <c r="I66" s="17"/>
      <c r="J66" s="17"/>
    </row>
    <row r="67" spans="1:10" x14ac:dyDescent="0.25">
      <c r="A67" s="7" t="s">
        <v>109</v>
      </c>
      <c r="B67" s="7" t="s">
        <v>126</v>
      </c>
      <c r="C67" s="7" t="s">
        <v>127</v>
      </c>
      <c r="D67" s="7" t="s">
        <v>128</v>
      </c>
      <c r="E67" s="7" t="s">
        <v>117</v>
      </c>
      <c r="F67" s="17"/>
      <c r="G67" s="17"/>
      <c r="H67" s="17"/>
      <c r="I67" s="17"/>
      <c r="J67" s="17"/>
    </row>
    <row r="68" spans="1:10" x14ac:dyDescent="0.25">
      <c r="A68" s="7" t="s">
        <v>28</v>
      </c>
      <c r="B68" s="44" t="s">
        <v>256</v>
      </c>
      <c r="C68" s="44" t="s">
        <v>257</v>
      </c>
      <c r="D68" s="44" t="s">
        <v>213</v>
      </c>
      <c r="E68" s="23"/>
    </row>
    <row r="69" spans="1:10" x14ac:dyDescent="0.25">
      <c r="A69" s="7" t="s">
        <v>29</v>
      </c>
      <c r="B69" s="44" t="s">
        <v>258</v>
      </c>
      <c r="C69" s="44" t="s">
        <v>259</v>
      </c>
      <c r="D69" s="44" t="s">
        <v>213</v>
      </c>
      <c r="E69" s="23"/>
    </row>
    <row r="70" spans="1:10" x14ac:dyDescent="0.25">
      <c r="A70" s="7" t="s">
        <v>116</v>
      </c>
      <c r="B70" s="28"/>
      <c r="C70" s="23"/>
      <c r="D70" s="23"/>
      <c r="E70" s="23"/>
    </row>
    <row r="71" spans="1:10" x14ac:dyDescent="0.25">
      <c r="A71" s="7" t="s">
        <v>30</v>
      </c>
      <c r="B71" s="23"/>
      <c r="C71" s="23"/>
      <c r="D71" s="23"/>
      <c r="E71" s="23"/>
    </row>
    <row r="73" spans="1:10" x14ac:dyDescent="0.25">
      <c r="C73" s="20"/>
      <c r="D73" s="13"/>
      <c r="H73" s="14"/>
    </row>
    <row r="75" spans="1:10" x14ac:dyDescent="0.25">
      <c r="A75" s="22" t="s">
        <v>106</v>
      </c>
      <c r="B75" s="17"/>
      <c r="C75" s="17"/>
      <c r="D75" s="17"/>
      <c r="E75" s="17"/>
      <c r="F75" s="17"/>
      <c r="G75" s="17"/>
      <c r="H75" s="17"/>
      <c r="I75" s="17"/>
    </row>
    <row r="76" spans="1:10" x14ac:dyDescent="0.25">
      <c r="A76" s="7" t="s">
        <v>138</v>
      </c>
      <c r="B76" s="18" t="s">
        <v>137</v>
      </c>
      <c r="C76" s="17"/>
      <c r="D76" s="17"/>
      <c r="E76" s="17"/>
      <c r="F76" s="17"/>
      <c r="G76" s="17"/>
      <c r="H76" s="17"/>
      <c r="I76" s="17"/>
    </row>
    <row r="77" spans="1:10" ht="30" x14ac:dyDescent="0.25">
      <c r="A77" s="29" t="s">
        <v>214</v>
      </c>
      <c r="B77" s="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1"/>
  <sheetViews>
    <sheetView topLeftCell="A10" workbookViewId="0">
      <selection activeCell="C31" sqref="C31"/>
    </sheetView>
  </sheetViews>
  <sheetFormatPr defaultColWidth="9.140625" defaultRowHeight="15" x14ac:dyDescent="0.25"/>
  <cols>
    <col min="1" max="1" width="50" customWidth="1"/>
    <col min="2" max="2" width="16" customWidth="1"/>
    <col min="3" max="3" width="24.5703125" customWidth="1"/>
    <col min="4" max="4" width="84" customWidth="1"/>
    <col min="5" max="5" width="16" customWidth="1"/>
  </cols>
  <sheetData>
    <row r="1" spans="1:4" x14ac:dyDescent="0.25">
      <c r="A1" t="s">
        <v>95</v>
      </c>
    </row>
    <row r="2" spans="1:4" x14ac:dyDescent="0.25">
      <c r="A2" t="s">
        <v>96</v>
      </c>
    </row>
    <row r="3" spans="1:4" x14ac:dyDescent="0.25">
      <c r="A3" t="s">
        <v>97</v>
      </c>
    </row>
    <row r="4" spans="1:4" x14ac:dyDescent="0.25">
      <c r="A4" t="s">
        <v>98</v>
      </c>
    </row>
    <row r="5" spans="1:4" x14ac:dyDescent="0.25">
      <c r="A5" s="8" t="s">
        <v>145</v>
      </c>
    </row>
    <row r="7" spans="1:4" ht="15" customHeight="1" x14ac:dyDescent="0.25">
      <c r="A7" s="9" t="s">
        <v>4</v>
      </c>
      <c r="B7" s="9" t="s">
        <v>19</v>
      </c>
      <c r="C7" s="9" t="s">
        <v>53</v>
      </c>
      <c r="D7" s="9" t="s">
        <v>54</v>
      </c>
    </row>
    <row r="8" spans="1:4" ht="15" customHeight="1" x14ac:dyDescent="0.25">
      <c r="A8" s="10" t="s">
        <v>55</v>
      </c>
      <c r="B8" s="10"/>
      <c r="C8" s="9"/>
      <c r="D8" s="9"/>
    </row>
    <row r="9" spans="1:4" ht="15" customHeight="1" x14ac:dyDescent="0.25">
      <c r="A9" s="11" t="s">
        <v>56</v>
      </c>
      <c r="B9" s="24"/>
      <c r="C9" s="24"/>
      <c r="D9" s="24"/>
    </row>
    <row r="10" spans="1:4" ht="15" customHeight="1" x14ac:dyDescent="0.25">
      <c r="A10" s="11" t="s">
        <v>57</v>
      </c>
      <c r="B10" s="24"/>
      <c r="C10" s="24"/>
      <c r="D10" s="24"/>
    </row>
    <row r="11" spans="1:4" ht="15" customHeight="1" x14ac:dyDescent="0.25">
      <c r="A11" s="11" t="s">
        <v>58</v>
      </c>
      <c r="B11" s="24"/>
      <c r="C11" s="24"/>
      <c r="D11" s="24"/>
    </row>
    <row r="12" spans="1:4" ht="15" customHeight="1" x14ac:dyDescent="0.25">
      <c r="A12" s="11" t="s">
        <v>59</v>
      </c>
      <c r="B12" s="24"/>
      <c r="C12" s="24"/>
      <c r="D12" s="24"/>
    </row>
    <row r="13" spans="1:4" ht="15" customHeight="1" x14ac:dyDescent="0.25">
      <c r="A13" s="11" t="s">
        <v>60</v>
      </c>
      <c r="B13" s="24"/>
      <c r="C13" s="24"/>
      <c r="D13" s="24"/>
    </row>
    <row r="14" spans="1:4" ht="15" customHeight="1" x14ac:dyDescent="0.25">
      <c r="A14" s="11" t="s">
        <v>61</v>
      </c>
      <c r="B14" s="24"/>
      <c r="C14" s="24"/>
      <c r="D14" s="24"/>
    </row>
    <row r="15" spans="1:4" ht="15" customHeight="1" x14ac:dyDescent="0.25">
      <c r="A15" s="11" t="s">
        <v>62</v>
      </c>
      <c r="B15" s="24"/>
      <c r="C15" s="24"/>
      <c r="D15" s="24"/>
    </row>
    <row r="16" spans="1:4" ht="15" customHeight="1" x14ac:dyDescent="0.25">
      <c r="A16" s="11" t="s">
        <v>63</v>
      </c>
      <c r="B16" s="24"/>
      <c r="C16" s="24"/>
      <c r="D16" s="24"/>
    </row>
    <row r="17" spans="1:4" ht="15" customHeight="1" x14ac:dyDescent="0.25">
      <c r="A17" s="11" t="s">
        <v>64</v>
      </c>
      <c r="B17" s="24"/>
      <c r="C17" s="24"/>
      <c r="D17" s="24"/>
    </row>
    <row r="18" spans="1:4" ht="15" customHeight="1" x14ac:dyDescent="0.25">
      <c r="A18" s="11" t="s">
        <v>65</v>
      </c>
      <c r="B18" s="24"/>
      <c r="C18" s="24"/>
      <c r="D18" s="24"/>
    </row>
    <row r="19" spans="1:4" ht="15" customHeight="1" x14ac:dyDescent="0.25">
      <c r="A19" s="10" t="s">
        <v>66</v>
      </c>
      <c r="B19" s="10"/>
      <c r="C19" s="9"/>
      <c r="D19" s="9"/>
    </row>
    <row r="20" spans="1:4" ht="15" customHeight="1" x14ac:dyDescent="0.25">
      <c r="A20" s="11" t="s">
        <v>67</v>
      </c>
      <c r="B20" s="24"/>
      <c r="C20" s="24"/>
      <c r="D20" s="24"/>
    </row>
    <row r="21" spans="1:4" ht="15" customHeight="1" x14ac:dyDescent="0.25">
      <c r="A21" s="11" t="s">
        <v>68</v>
      </c>
      <c r="B21" s="24"/>
      <c r="C21" s="24"/>
      <c r="D21" s="24"/>
    </row>
    <row r="22" spans="1:4" ht="15" customHeight="1" x14ac:dyDescent="0.25">
      <c r="A22" s="11" t="s">
        <v>69</v>
      </c>
      <c r="B22" s="24"/>
      <c r="C22" s="24"/>
      <c r="D22" s="24"/>
    </row>
    <row r="23" spans="1:4" ht="15" customHeight="1" x14ac:dyDescent="0.25">
      <c r="A23" s="11" t="s">
        <v>70</v>
      </c>
      <c r="B23" s="24"/>
      <c r="C23" s="24"/>
      <c r="D23" s="24"/>
    </row>
    <row r="24" spans="1:4" ht="15" customHeight="1" x14ac:dyDescent="0.25">
      <c r="A24" s="11" t="s">
        <v>71</v>
      </c>
      <c r="B24" s="24"/>
      <c r="C24" s="24"/>
      <c r="D24" s="24"/>
    </row>
    <row r="25" spans="1:4" ht="15" customHeight="1" x14ac:dyDescent="0.25">
      <c r="A25" s="11" t="s">
        <v>72</v>
      </c>
      <c r="B25" s="24"/>
      <c r="C25" s="24"/>
      <c r="D25" s="24"/>
    </row>
    <row r="26" spans="1:4" ht="15" customHeight="1" x14ac:dyDescent="0.25">
      <c r="A26" s="11" t="s">
        <v>73</v>
      </c>
      <c r="B26" s="24"/>
      <c r="C26" s="24"/>
      <c r="D26" s="24"/>
    </row>
    <row r="27" spans="1:4" ht="15" customHeight="1" x14ac:dyDescent="0.25">
      <c r="A27" s="10" t="s">
        <v>74</v>
      </c>
      <c r="B27" s="10"/>
      <c r="C27" s="9"/>
      <c r="D27" s="9"/>
    </row>
    <row r="28" spans="1:4" ht="15" customHeight="1" x14ac:dyDescent="0.25">
      <c r="A28" s="11" t="s">
        <v>75</v>
      </c>
      <c r="B28" s="24"/>
      <c r="C28" s="24"/>
      <c r="D28" s="24"/>
    </row>
    <row r="29" spans="1:4" ht="15" customHeight="1" x14ac:dyDescent="0.25">
      <c r="A29" s="10" t="s">
        <v>76</v>
      </c>
      <c r="B29" s="25"/>
      <c r="C29" s="26"/>
      <c r="D29" s="26"/>
    </row>
    <row r="30" spans="1:4" ht="15" customHeight="1" x14ac:dyDescent="0.25">
      <c r="A30" s="11" t="s">
        <v>77</v>
      </c>
      <c r="B30" s="24" t="s">
        <v>215</v>
      </c>
      <c r="C30" s="24" t="s">
        <v>647</v>
      </c>
      <c r="D30" s="24" t="s">
        <v>646</v>
      </c>
    </row>
    <row r="31" spans="1:4" ht="15" customHeight="1" x14ac:dyDescent="0.25">
      <c r="A31" s="11" t="s">
        <v>78</v>
      </c>
      <c r="B31" s="24"/>
      <c r="C31" s="24"/>
      <c r="D31" s="24"/>
    </row>
    <row r="32" spans="1:4" ht="15" customHeight="1" x14ac:dyDescent="0.25">
      <c r="A32" s="11" t="s">
        <v>79</v>
      </c>
      <c r="B32" s="24"/>
      <c r="C32" s="24"/>
      <c r="D32" s="24"/>
    </row>
    <row r="33" spans="1:4" ht="15" customHeight="1" x14ac:dyDescent="0.25">
      <c r="A33" s="11" t="s">
        <v>80</v>
      </c>
      <c r="B33" s="24"/>
      <c r="C33" s="24"/>
      <c r="D33" s="24"/>
    </row>
    <row r="34" spans="1:4" ht="15" customHeight="1" x14ac:dyDescent="0.25">
      <c r="A34" s="11" t="s">
        <v>81</v>
      </c>
      <c r="B34" s="24"/>
      <c r="C34" s="24"/>
      <c r="D34" s="24"/>
    </row>
    <row r="35" spans="1:4" ht="15" customHeight="1" x14ac:dyDescent="0.25">
      <c r="A35" s="11" t="s">
        <v>82</v>
      </c>
      <c r="B35" s="24"/>
      <c r="C35" s="24"/>
      <c r="D35" s="24"/>
    </row>
    <row r="36" spans="1:4" ht="15" customHeight="1" x14ac:dyDescent="0.25">
      <c r="A36" s="10" t="s">
        <v>83</v>
      </c>
      <c r="B36" s="10"/>
      <c r="C36" s="9"/>
      <c r="D36" s="9"/>
    </row>
    <row r="37" spans="1:4" ht="15" customHeight="1" x14ac:dyDescent="0.25">
      <c r="A37" s="11" t="s">
        <v>84</v>
      </c>
      <c r="B37" s="24"/>
      <c r="C37" s="24"/>
      <c r="D37" s="24"/>
    </row>
    <row r="38" spans="1:4" ht="15" customHeight="1" x14ac:dyDescent="0.25">
      <c r="A38" s="11" t="s">
        <v>85</v>
      </c>
      <c r="B38" s="24"/>
      <c r="C38" s="24"/>
      <c r="D38" s="24"/>
    </row>
    <row r="39" spans="1:4" ht="15" customHeight="1" x14ac:dyDescent="0.25">
      <c r="A39" s="11" t="s">
        <v>86</v>
      </c>
      <c r="B39" s="24"/>
      <c r="C39" s="24"/>
      <c r="D39" s="24"/>
    </row>
    <row r="40" spans="1:4" ht="15" customHeight="1" x14ac:dyDescent="0.25">
      <c r="A40" s="11" t="s">
        <v>87</v>
      </c>
      <c r="B40" s="24"/>
      <c r="C40" s="24"/>
      <c r="D40" s="24"/>
    </row>
    <row r="41" spans="1:4" ht="15" customHeight="1" x14ac:dyDescent="0.25">
      <c r="A41" s="11" t="s">
        <v>88</v>
      </c>
      <c r="B41" s="24"/>
      <c r="C41" s="24"/>
      <c r="D41" s="24"/>
    </row>
    <row r="42" spans="1:4" ht="15" customHeight="1" x14ac:dyDescent="0.25">
      <c r="A42" s="11" t="s">
        <v>89</v>
      </c>
      <c r="B42" s="24"/>
      <c r="C42" s="24"/>
      <c r="D42" s="24"/>
    </row>
    <row r="43" spans="1:4" ht="15" customHeight="1" x14ac:dyDescent="0.25">
      <c r="A43" s="10" t="s">
        <v>90</v>
      </c>
      <c r="B43" s="10"/>
      <c r="C43" s="9"/>
      <c r="D43" s="9"/>
    </row>
    <row r="44" spans="1:4" ht="15" customHeight="1" x14ac:dyDescent="0.25">
      <c r="A44" s="11" t="s">
        <v>91</v>
      </c>
      <c r="B44" s="24"/>
      <c r="C44" s="24"/>
      <c r="D44" s="24"/>
    </row>
    <row r="45" spans="1:4" ht="15" customHeight="1" x14ac:dyDescent="0.25">
      <c r="A45" s="11" t="s">
        <v>92</v>
      </c>
      <c r="B45" s="24"/>
      <c r="C45" s="24"/>
      <c r="D45" s="24"/>
    </row>
    <row r="46" spans="1:4" ht="15" customHeight="1" x14ac:dyDescent="0.25">
      <c r="A46" s="11" t="s">
        <v>93</v>
      </c>
      <c r="B46" s="24"/>
      <c r="C46" s="24"/>
      <c r="D46" s="24"/>
    </row>
    <row r="47" spans="1:4" ht="15" customHeight="1" x14ac:dyDescent="0.25">
      <c r="A47" s="11" t="s">
        <v>94</v>
      </c>
      <c r="B47" s="24"/>
      <c r="C47" s="24"/>
      <c r="D47" s="24"/>
    </row>
    <row r="49" spans="1:5" x14ac:dyDescent="0.25">
      <c r="A49" s="8" t="s">
        <v>100</v>
      </c>
    </row>
    <row r="50" spans="1:5" ht="15" customHeight="1" x14ac:dyDescent="0.25">
      <c r="A50" s="28" t="s">
        <v>99</v>
      </c>
      <c r="B50" s="28" t="s">
        <v>20</v>
      </c>
      <c r="C50" s="28" t="s">
        <v>19</v>
      </c>
      <c r="D50" s="28" t="s">
        <v>142</v>
      </c>
      <c r="E50" s="12"/>
    </row>
    <row r="51" spans="1:5" ht="14.45" customHeight="1" x14ac:dyDescent="0.25">
      <c r="A51" s="23" t="s">
        <v>221</v>
      </c>
      <c r="B51" s="23" t="s">
        <v>222</v>
      </c>
      <c r="C51" s="23" t="s">
        <v>216</v>
      </c>
      <c r="D51" s="100" t="s">
        <v>295</v>
      </c>
    </row>
    <row r="52" spans="1:5" x14ac:dyDescent="0.25">
      <c r="A52" s="23" t="s">
        <v>217</v>
      </c>
      <c r="B52" s="23" t="s">
        <v>218</v>
      </c>
      <c r="C52" s="23" t="s">
        <v>216</v>
      </c>
      <c r="D52" s="100"/>
    </row>
    <row r="53" spans="1:5" x14ac:dyDescent="0.25">
      <c r="A53" s="23" t="s">
        <v>219</v>
      </c>
      <c r="B53" s="23" t="s">
        <v>220</v>
      </c>
      <c r="C53" s="23" t="s">
        <v>216</v>
      </c>
      <c r="D53" s="100"/>
    </row>
    <row r="54" spans="1:5" ht="36.6" customHeight="1" x14ac:dyDescent="0.25">
      <c r="A54" s="23"/>
      <c r="B54" s="23"/>
      <c r="C54" s="23"/>
      <c r="D54" s="100"/>
    </row>
    <row r="55" spans="1:5" x14ac:dyDescent="0.25">
      <c r="A55" s="27"/>
      <c r="B55" s="27"/>
      <c r="C55" s="27"/>
      <c r="D55" s="13"/>
    </row>
    <row r="56" spans="1:5" x14ac:dyDescent="0.25">
      <c r="A56" s="27"/>
      <c r="B56" s="27"/>
      <c r="C56" s="27"/>
      <c r="D56" s="13"/>
    </row>
    <row r="57" spans="1:5" x14ac:dyDescent="0.25">
      <c r="A57" s="23"/>
      <c r="B57" s="23"/>
      <c r="C57" s="23"/>
      <c r="D57" s="13"/>
    </row>
    <row r="58" spans="1:5" x14ac:dyDescent="0.25">
      <c r="A58" s="23"/>
      <c r="B58" s="23"/>
      <c r="C58" s="23"/>
      <c r="D58" s="13"/>
    </row>
    <row r="59" spans="1:5" x14ac:dyDescent="0.25">
      <c r="A59" s="23"/>
      <c r="B59" s="23"/>
      <c r="C59" s="23"/>
      <c r="D59" s="13"/>
    </row>
    <row r="60" spans="1:5" x14ac:dyDescent="0.25">
      <c r="A60" s="23"/>
      <c r="B60" s="23"/>
      <c r="C60" s="23"/>
      <c r="D60" s="13"/>
    </row>
    <row r="61" spans="1:5" x14ac:dyDescent="0.25">
      <c r="A61" s="23"/>
      <c r="B61" s="23"/>
      <c r="C61" s="23"/>
      <c r="D61" s="13"/>
    </row>
    <row r="62" spans="1:5" x14ac:dyDescent="0.25">
      <c r="A62" s="23"/>
      <c r="B62" s="23"/>
      <c r="C62" s="23"/>
      <c r="D62" s="13"/>
    </row>
    <row r="63" spans="1:5" x14ac:dyDescent="0.25">
      <c r="A63" s="23"/>
      <c r="B63" s="23"/>
      <c r="C63" s="23"/>
      <c r="D63" s="13"/>
    </row>
    <row r="64" spans="1:5" x14ac:dyDescent="0.25">
      <c r="A64" s="23"/>
      <c r="B64" s="23"/>
      <c r="C64" s="23"/>
      <c r="D64" s="13"/>
    </row>
    <row r="65" spans="1:4" x14ac:dyDescent="0.25">
      <c r="A65" s="23"/>
      <c r="B65" s="23"/>
      <c r="C65" s="23"/>
      <c r="D65" s="13"/>
    </row>
    <row r="66" spans="1:4" x14ac:dyDescent="0.25">
      <c r="A66" s="23"/>
      <c r="B66" s="23"/>
      <c r="C66" s="23"/>
      <c r="D66" s="13"/>
    </row>
    <row r="67" spans="1:4" x14ac:dyDescent="0.25">
      <c r="A67" s="23"/>
      <c r="B67" s="23"/>
      <c r="C67" s="23"/>
      <c r="D67" s="13"/>
    </row>
    <row r="68" spans="1:4" x14ac:dyDescent="0.25">
      <c r="A68" s="23"/>
      <c r="B68" s="23"/>
      <c r="C68" s="23"/>
      <c r="D68" s="13"/>
    </row>
    <row r="71" spans="1:4" x14ac:dyDescent="0.25">
      <c r="A71" s="43"/>
    </row>
  </sheetData>
  <mergeCells count="1">
    <mergeCell ref="D51:D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zoomScale="98" zoomScaleNormal="98" workbookViewId="0">
      <selection activeCell="B39" sqref="B1:D39"/>
    </sheetView>
  </sheetViews>
  <sheetFormatPr defaultColWidth="9.140625" defaultRowHeight="15" x14ac:dyDescent="0.25"/>
  <cols>
    <col min="1" max="1" width="14.42578125" customWidth="1"/>
    <col min="2" max="2" width="33.85546875" customWidth="1"/>
    <col min="3" max="4" width="20.42578125" customWidth="1"/>
    <col min="5" max="5" width="22.5703125" customWidth="1"/>
    <col min="6" max="6" width="57.28515625" customWidth="1"/>
    <col min="7" max="7" width="23.5703125" customWidth="1"/>
    <col min="8" max="9" width="20.7109375" customWidth="1"/>
    <col min="10" max="10" width="53.28515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5703125" customWidth="1"/>
  </cols>
  <sheetData>
    <row r="1" spans="1:19" x14ac:dyDescent="0.25">
      <c r="A1" s="18" t="s">
        <v>124</v>
      </c>
      <c r="B1" s="17"/>
      <c r="C1" s="17"/>
      <c r="D1" s="17"/>
      <c r="E1" s="17"/>
      <c r="F1" s="17"/>
      <c r="G1" s="17"/>
      <c r="H1" s="17"/>
      <c r="I1" s="17"/>
      <c r="J1" s="17"/>
    </row>
    <row r="2" spans="1:19" x14ac:dyDescent="0.25">
      <c r="A2" s="17"/>
      <c r="B2" s="17"/>
      <c r="C2" s="17"/>
      <c r="D2" s="17"/>
      <c r="E2" s="17"/>
    </row>
    <row r="3" spans="1:19" x14ac:dyDescent="0.25">
      <c r="A3" s="17"/>
      <c r="B3" s="17"/>
      <c r="C3" s="17"/>
      <c r="D3" s="17"/>
      <c r="E3" s="17"/>
    </row>
    <row r="4" spans="1:19" x14ac:dyDescent="0.25">
      <c r="A4" s="18" t="s">
        <v>24</v>
      </c>
      <c r="B4" s="18" t="s">
        <v>114</v>
      </c>
      <c r="C4" s="18" t="s">
        <v>113</v>
      </c>
      <c r="D4" s="18" t="s">
        <v>316</v>
      </c>
      <c r="E4" s="18" t="s">
        <v>125</v>
      </c>
      <c r="F4" s="18" t="s">
        <v>317</v>
      </c>
      <c r="G4" s="101" t="s">
        <v>318</v>
      </c>
      <c r="H4" s="101"/>
      <c r="I4" s="101"/>
      <c r="J4" s="101"/>
      <c r="K4" s="21" t="s">
        <v>319</v>
      </c>
      <c r="L4" s="18" t="s">
        <v>112</v>
      </c>
      <c r="M4" s="101" t="s">
        <v>320</v>
      </c>
      <c r="N4" s="101"/>
      <c r="O4" s="101"/>
      <c r="P4" s="101"/>
      <c r="Q4" s="18" t="s">
        <v>10</v>
      </c>
      <c r="R4" s="18" t="s">
        <v>115</v>
      </c>
      <c r="S4" s="18" t="s">
        <v>408</v>
      </c>
    </row>
    <row r="5" spans="1:19" x14ac:dyDescent="0.25">
      <c r="A5" s="18" t="s">
        <v>140</v>
      </c>
      <c r="B5" s="18"/>
      <c r="C5" s="18"/>
      <c r="D5" s="18" t="str">
        <f>IF(ISTEXT(F6),"(NB! Velg tiltakskategori under)","")</f>
        <v>(NB! Velg tiltakskategori under)</v>
      </c>
      <c r="E5" s="7" t="s">
        <v>321</v>
      </c>
      <c r="F5" s="7" t="s">
        <v>321</v>
      </c>
      <c r="G5" s="101" t="s">
        <v>322</v>
      </c>
      <c r="H5" s="101"/>
      <c r="I5" s="101"/>
      <c r="J5" s="101"/>
      <c r="K5" s="18" t="s">
        <v>323</v>
      </c>
      <c r="L5" s="7" t="s">
        <v>321</v>
      </c>
      <c r="M5" s="46" t="s">
        <v>324</v>
      </c>
      <c r="N5" s="7" t="s">
        <v>325</v>
      </c>
      <c r="O5" s="7" t="s">
        <v>326</v>
      </c>
      <c r="P5" s="7" t="s">
        <v>327</v>
      </c>
    </row>
    <row r="6" spans="1:19" s="68" customFormat="1" x14ac:dyDescent="0.25">
      <c r="A6" s="62" t="s">
        <v>32</v>
      </c>
      <c r="B6" s="64" t="s">
        <v>230</v>
      </c>
      <c r="C6" s="64" t="s">
        <v>227</v>
      </c>
      <c r="D6" s="64" t="s">
        <v>397</v>
      </c>
      <c r="E6" s="63" t="s">
        <v>299</v>
      </c>
      <c r="F6" s="64" t="s">
        <v>298</v>
      </c>
      <c r="G6" s="64" t="s">
        <v>231</v>
      </c>
      <c r="H6" s="79" t="str">
        <f>IF(ISNUMBER(SEARCH(Tiltaksanalyse!$A$84,$D6)),Tiltaksanalyse!D$84,IF(ISNUMBER(SEARCH(Tiltaksanalyse!$A$85,Tiltaksanalyse!$D6)),Tiltaksanalyse!D$85,IF(ISNUMBER(SEARCH(Tiltaksanalyse!$A$86,Tiltaksanalyse!$D6)),Tiltaksanalyse!D$86,IF(ISNUMBER(SEARCH(Tiltaksanalyse!$A$87,Tiltaksanalyse!$D6)),Tiltaksanalyse!D$87,IF(ISNUMBER(SEARCH(Tiltaksanalyse!$A$88,Tiltaksanalyse!$D6)),Tiltaksanalyse!D$88,IF(ISNUMBER(SEARCH(Tiltaksanalyse!$A$89,Tiltaksanalyse!$D6)),Tiltaksanalyse!D$89,IF(ISNUMBER(SEARCH(Tiltaksanalyse!$A$90,Tiltaksanalyse!$D6)),Tiltaksanalyse!D$90,IF(ISNUMBER(SEARCH(Tiltaksanalyse!$A$91,Tiltaksanalyse!$D6)),Tiltaksanalyse!D$91,IF(ISNUMBER(SEARCH(Tiltaksanalyse!$A$92,Tiltaksanalyse!$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$97,Tiltaksanalyse!$D6)),Tiltaksanalyse!D$97,IF(ISNUMBER(SEARCH(Tiltaksanalyse!$A$99,Tiltaksanalyse!$D6)),Tiltaksanalyse!D$98,"")))))))))))))))</f>
        <v xml:space="preserve"> </v>
      </c>
      <c r="I6" s="79" t="str">
        <f>IF(ISNUMBER(SEARCH(Tiltaksanalyse!$A$84,$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$99,Tiltaksanalyse!$D6)),Tiltaksanalyse!E$98,"")))))))))))))))</f>
        <v xml:space="preserve"> </v>
      </c>
      <c r="J6" s="79"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 xml:space="preserve"> </v>
      </c>
      <c r="K6" s="64" t="s">
        <v>403</v>
      </c>
      <c r="L6" s="64" t="s">
        <v>229</v>
      </c>
      <c r="M6" s="64" t="s">
        <v>296</v>
      </c>
      <c r="N6" s="64" t="s">
        <v>406</v>
      </c>
      <c r="O6" s="64" t="s">
        <v>406</v>
      </c>
      <c r="P6" s="64" t="s">
        <v>406</v>
      </c>
      <c r="Q6" s="64"/>
      <c r="R6" s="64" t="s">
        <v>409</v>
      </c>
      <c r="S6" s="64"/>
    </row>
    <row r="7" spans="1:19" s="68" customFormat="1" x14ac:dyDescent="0.25">
      <c r="A7" s="62" t="s">
        <v>33</v>
      </c>
      <c r="B7" s="64" t="s">
        <v>300</v>
      </c>
      <c r="C7" s="64" t="s">
        <v>227</v>
      </c>
      <c r="D7" s="64" t="s">
        <v>397</v>
      </c>
      <c r="E7" s="63" t="s">
        <v>301</v>
      </c>
      <c r="F7" s="64" t="s">
        <v>405</v>
      </c>
      <c r="G7" s="64" t="s">
        <v>232</v>
      </c>
      <c r="H7" s="79" t="str">
        <f>IF(ISNUMBER(SEARCH(Tiltaksanalyse!$A$84,$D7)),Tiltaksanalyse!D$84,IF(ISNUMBER(SEARCH(Tiltaksanalyse!$A$85,Tiltaksanalyse!$D7)),Tiltaksanalyse!D$85,IF(ISNUMBER(SEARCH(Tiltaksanalyse!$A$86,Tiltaksanalyse!$D7)),Tiltaksanalyse!D$86,IF(ISNUMBER(SEARCH(Tiltaksanalyse!$A$87,Tiltaksanalyse!$D7)),Tiltaksanalyse!D$87,IF(ISNUMBER(SEARCH(Tiltaksanalyse!$A$88,Tiltaksanalyse!$D7)),Tiltaksanalyse!D$88,IF(ISNUMBER(SEARCH(Tiltaksanalyse!$A$89,Tiltaksanalyse!$D7)),Tiltaksanalyse!D$89,IF(ISNUMBER(SEARCH(Tiltaksanalyse!$A$90,Tiltaksanalyse!$D7)),Tiltaksanalyse!D$90,IF(ISNUMBER(SEARCH(Tiltaksanalyse!$A$91,Tiltaksanalyse!$D7)),Tiltaksanalyse!D$91,IF(ISNUMBER(SEARCH(Tiltaksanalyse!$A$92,Tiltaksanalyse!$D7)),Tiltaksanalyse!D$92,IF(ISNUMBER(SEARCH(Tiltaksanalyse!$A$93,Tiltaksanalyse!$D7)),Tiltaksanalyse!D$93,IF(ISNUMBER(SEARCH(Tiltaksanalyse!$A$94,Tiltaksanalyse!$D7)),Tiltaksanalyse!D$94,IF(ISNUMBER(SEARCH(Tiltaksanalyse!$A$95,Tiltaksanalyse!$D7)),Tiltaksanalyse!D$95,IF(ISNUMBER(SEARCH(Tiltaksanalyse!$A$96,Tiltaksanalyse!$D7)),Tiltaksanalyse!D$96,IF(ISNUMBER(SEARCH(Tiltaksanalyse!$A$97,Tiltaksanalyse!$D7)),Tiltaksanalyse!D$97,IF(ISNUMBER(SEARCH(Tiltaksanalyse!$A$99,Tiltaksanalyse!$D7)),Tiltaksanalyse!D$98,"")))))))))))))))</f>
        <v xml:space="preserve"> </v>
      </c>
      <c r="I7" s="79" t="str">
        <f>IF(ISNUMBER(SEARCH(Tiltaksanalyse!$A$84,$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$99,Tiltaksanalyse!$D7)),Tiltaksanalyse!E$98,"")))))))))))))))</f>
        <v xml:space="preserve"> </v>
      </c>
      <c r="J7" s="79"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 xml:space="preserve"> </v>
      </c>
      <c r="K7" s="64" t="s">
        <v>403</v>
      </c>
      <c r="L7" s="64" t="s">
        <v>229</v>
      </c>
      <c r="M7" s="64" t="s">
        <v>302</v>
      </c>
      <c r="N7" s="64" t="s">
        <v>406</v>
      </c>
      <c r="O7" s="64" t="s">
        <v>406</v>
      </c>
      <c r="P7" s="64" t="s">
        <v>406</v>
      </c>
      <c r="Q7" s="64"/>
      <c r="R7" s="64" t="s">
        <v>409</v>
      </c>
      <c r="S7" s="64"/>
    </row>
    <row r="8" spans="1:19" s="68" customFormat="1" x14ac:dyDescent="0.25">
      <c r="A8" s="62" t="s">
        <v>233</v>
      </c>
      <c r="B8" s="64" t="s">
        <v>242</v>
      </c>
      <c r="C8" s="64" t="s">
        <v>227</v>
      </c>
      <c r="D8" s="64" t="s">
        <v>397</v>
      </c>
      <c r="E8" s="63">
        <v>3</v>
      </c>
      <c r="F8" s="64" t="s">
        <v>303</v>
      </c>
      <c r="G8" s="64" t="s">
        <v>240</v>
      </c>
      <c r="H8" s="79" t="str">
        <f>IF(ISNUMBER(SEARCH(Tiltaksanalyse!$A$84,$D8)),Tiltaksanalyse!D$84,IF(ISNUMBER(SEARCH(Tiltaksanalyse!$A$85,Tiltaksanalyse!$D8)),Tiltaksanalyse!D$85,IF(ISNUMBER(SEARCH(Tiltaksanalyse!$A$86,Tiltaksanalyse!$D8)),Tiltaksanalyse!D$86,IF(ISNUMBER(SEARCH(Tiltaksanalyse!$A$87,Tiltaksanalyse!$D8)),Tiltaksanalyse!D$87,IF(ISNUMBER(SEARCH(Tiltaksanalyse!$A$88,Tiltaksanalyse!$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$99,Tiltaksanalyse!$D8)),Tiltaksanalyse!D$98,"")))))))))))))))</f>
        <v xml:space="preserve"> </v>
      </c>
      <c r="I8" s="79" t="str">
        <f>IF(ISNUMBER(SEARCH(Tiltaksanalyse!$A$84,$D8)),Tiltaksanalyse!E$84,IF(ISNUMBER(SEARCH(Tiltaksanalyse!$A$85,Tiltaksanalyse!$D8)),Tiltaksanalyse!E$85,IF(ISNUMBER(SEARCH(Tiltaksanalyse!$A$86,Tiltaksanalyse!$D8)),Tiltaksanalyse!E$86,IF(ISNUMBER(SEARCH(Tiltaksanalyse!$A$87,Tiltaksanalyse!$D8)),Tiltaksanalyse!E$87,IF(ISNUMBER(SEARCH(Tiltaksanalyse!$A$88,Tiltaksanalyse!$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$99,Tiltaksanalyse!$D8)),Tiltaksanalyse!E$98,"")))))))))))))))</f>
        <v xml:space="preserve"> </v>
      </c>
      <c r="J8" s="79" t="str">
        <f>IF(ISNUMBER(SEARCH(Tiltaksanalyse!$A$84,$D8)),Tiltaksanalyse!F$84,IF(ISNUMBER(SEARCH(Tiltaksanalyse!$A$85,Tiltaksanalyse!$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$99,Tiltaksanalyse!$D8)),Tiltaksanalyse!F$98,"")))))))))))))))</f>
        <v xml:space="preserve"> </v>
      </c>
      <c r="K8" s="64" t="s">
        <v>403</v>
      </c>
      <c r="L8" s="64" t="s">
        <v>229</v>
      </c>
      <c r="M8" s="64" t="s">
        <v>244</v>
      </c>
      <c r="N8" s="64" t="s">
        <v>406</v>
      </c>
      <c r="O8" s="64" t="s">
        <v>406</v>
      </c>
      <c r="P8" s="64"/>
      <c r="Q8" s="64" t="s">
        <v>243</v>
      </c>
      <c r="R8" s="64" t="s">
        <v>409</v>
      </c>
      <c r="S8" s="64"/>
    </row>
    <row r="9" spans="1:19" s="68" customFormat="1" x14ac:dyDescent="0.25">
      <c r="A9" s="62" t="s">
        <v>234</v>
      </c>
      <c r="B9" s="64" t="s">
        <v>236</v>
      </c>
      <c r="C9" s="64" t="s">
        <v>237</v>
      </c>
      <c r="D9" s="64" t="s">
        <v>397</v>
      </c>
      <c r="E9" s="63" t="s">
        <v>238</v>
      </c>
      <c r="F9" s="80" t="s">
        <v>304</v>
      </c>
      <c r="G9" s="64" t="s">
        <v>241</v>
      </c>
      <c r="H9" s="79" t="str">
        <f>IF(ISNUMBER(SEARCH(Tiltaksanalyse!$A$84,$D9)),Tiltaksanalyse!D$84,IF(ISNUMBER(SEARCH(Tiltaksanalyse!$A$85,Tiltaksanalyse!$D9)),Tiltaksanalyse!D$85,IF(ISNUMBER(SEARCH(Tiltaksanalyse!$A$86,Tiltaksanalyse!$D9)),Tiltaksanalyse!D$86,IF(ISNUMBER(SEARCH(Tiltaksanalyse!$A$87,Tiltaksanalyse!$D9)),Tiltaksanalyse!D$87,IF(ISNUMBER(SEARCH(Tiltaksanalyse!$A$88,Tiltaksanalyse!$D9)),Tiltaksanalyse!D$88,IF(ISNUMBER(SEARCH(Tiltaksanalyse!$A$89,Tiltaksanalyse!$D9)),Tiltaksanalyse!D$89,IF(ISNUMBER(SEARCH(Tiltaksanalyse!$A$90,Tiltaksanalyse!$D9)),Tiltaksanalyse!D$90,IF(ISNUMBER(SEARCH(Tiltaksanalyse!$A$91,Tiltaksanalyse!$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$99,Tiltaksanalyse!$D9)),Tiltaksanalyse!D$98,"")))))))))))))))</f>
        <v xml:space="preserve"> </v>
      </c>
      <c r="I9" s="79" t="str">
        <f>IF(ISNUMBER(SEARCH(Tiltaksanalyse!$A$84,$D9)),Tiltaksanalyse!E$84,IF(ISNUMBER(SEARCH(Tiltaksanalyse!$A$85,Tiltaksanalyse!$D9)),Tiltaksanalyse!E$85,IF(ISNUMBER(SEARCH(Tiltaksanalyse!$A$86,Tiltaksanalyse!$D9)),Tiltaksanalyse!E$86,IF(ISNUMBER(SEARCH(Tiltaksanalyse!$A$87,Tiltaksanalyse!$D9)),Tiltaksanalyse!E$87,IF(ISNUMBER(SEARCH(Tiltaksanalyse!$A$88,Tiltaksanalyse!$D9)),Tiltaksanalyse!E$88,IF(ISNUMBER(SEARCH(Tiltaksanalyse!$A$89,Tiltaksanalyse!$D9)),Tiltaksanalyse!E$89,IF(ISNUMBER(SEARCH(Tiltaksanalyse!$A$90,Tiltaksanalyse!$D9)),Tiltaksanalyse!E$90,IF(ISNUMBER(SEARCH(Tiltaksanalyse!$A$91,Tiltaksanalyse!$D9)),Tiltaksanalyse!E$91,IF(ISNUMBER(SEARCH(Tiltaksanalyse!$A$92,Tiltaksanalyse!$D9)),Tiltaksanalyse!E$92,IF(ISNUMBER(SEARCH(Tiltaksanalyse!$A$93,Tiltaksanalyse!$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$99,Tiltaksanalyse!$D9)),Tiltaksanalyse!E$98,"")))))))))))))))</f>
        <v xml:space="preserve"> </v>
      </c>
      <c r="J9" s="79" t="str">
        <f>IF(ISNUMBER(SEARCH(Tiltaksanalyse!$A$84,$D9)),Tiltaksanalyse!F$84,IF(ISNUMBER(SEARCH(Tiltaksanalyse!$A$85,Tiltaksanalyse!$D9)),Tiltaksanalyse!F$85,IF(ISNUMBER(SEARCH(Tiltaksanalyse!$A$86,Tiltaksanalyse!$D9)),Tiltaksanalyse!F$86,IF(ISNUMBER(SEARCH(Tiltaksanalyse!$A$87,Tiltaksanalyse!$D9)),Tiltaksanalyse!F$87,IF(ISNUMBER(SEARCH(Tiltaksanalyse!$A$88,Tiltaksanalyse!$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$99,Tiltaksanalyse!$D9)),Tiltaksanalyse!F$98,"")))))))))))))))</f>
        <v xml:space="preserve"> </v>
      </c>
      <c r="K9" s="64" t="s">
        <v>403</v>
      </c>
      <c r="L9" s="64" t="s">
        <v>229</v>
      </c>
      <c r="M9" s="64" t="s">
        <v>239</v>
      </c>
      <c r="N9" s="64" t="s">
        <v>406</v>
      </c>
      <c r="O9" s="64" t="s">
        <v>406</v>
      </c>
      <c r="P9" s="64" t="s">
        <v>406</v>
      </c>
      <c r="Q9" s="64" t="s">
        <v>243</v>
      </c>
      <c r="R9" s="64" t="s">
        <v>410</v>
      </c>
      <c r="S9" s="64" t="s">
        <v>401</v>
      </c>
    </row>
    <row r="10" spans="1:19" s="13" customFormat="1" x14ac:dyDescent="0.25">
      <c r="A10" s="18"/>
      <c r="B10" s="17"/>
      <c r="C10" s="17"/>
      <c r="D10" s="17"/>
      <c r="E10" s="17"/>
      <c r="F10" s="17"/>
      <c r="G10" s="17"/>
      <c r="H10" s="17"/>
      <c r="I10" s="17"/>
      <c r="J10" s="17"/>
      <c r="K10" s="17"/>
      <c r="L10" s="17"/>
      <c r="M10" s="17"/>
      <c r="N10" s="17"/>
      <c r="O10" s="17"/>
      <c r="P10" s="17"/>
      <c r="Q10" s="17"/>
      <c r="R10" s="17"/>
    </row>
    <row r="11" spans="1:19" x14ac:dyDescent="0.25">
      <c r="A11" s="18" t="s">
        <v>139</v>
      </c>
      <c r="B11" s="17"/>
      <c r="C11" s="17"/>
      <c r="D11" s="17"/>
      <c r="E11" s="17"/>
      <c r="F11" s="17"/>
      <c r="G11" s="17"/>
      <c r="H11" s="17"/>
      <c r="I11" s="17"/>
      <c r="J11" s="3"/>
      <c r="K11" s="3"/>
      <c r="L11" s="17"/>
      <c r="M11" s="17"/>
      <c r="N11" s="17"/>
      <c r="O11" s="17"/>
      <c r="P11" s="3"/>
      <c r="Q11" s="3"/>
      <c r="R11" s="3"/>
    </row>
    <row r="12" spans="1:19" s="67" customFormat="1" ht="15.75" customHeight="1" x14ac:dyDescent="0.25">
      <c r="A12" s="81" t="s">
        <v>235</v>
      </c>
      <c r="B12" s="45" t="s">
        <v>230</v>
      </c>
      <c r="C12" s="45" t="s">
        <v>227</v>
      </c>
      <c r="D12" s="82"/>
      <c r="E12" s="45" t="s">
        <v>228</v>
      </c>
      <c r="F12" s="45" t="s">
        <v>314</v>
      </c>
      <c r="G12" s="82"/>
      <c r="H12" s="82"/>
      <c r="I12" s="82"/>
      <c r="J12" s="82"/>
      <c r="K12" s="82"/>
      <c r="L12" s="45" t="s">
        <v>229</v>
      </c>
      <c r="M12" s="45" t="s">
        <v>315</v>
      </c>
      <c r="N12" s="83"/>
      <c r="O12" s="83"/>
      <c r="P12" s="83"/>
      <c r="Q12" s="83"/>
      <c r="R12" s="82"/>
    </row>
    <row r="13" spans="1:19" x14ac:dyDescent="0.25">
      <c r="A13" s="18"/>
      <c r="B13" s="17"/>
      <c r="C13" s="17"/>
      <c r="D13" s="17"/>
      <c r="E13" s="17"/>
      <c r="F13" s="17"/>
      <c r="G13" s="17"/>
      <c r="H13" s="17"/>
      <c r="I13" s="17"/>
      <c r="J13" s="17"/>
    </row>
    <row r="14" spans="1:19" x14ac:dyDescent="0.25">
      <c r="A14" s="18"/>
      <c r="B14" s="17"/>
      <c r="C14" s="17"/>
      <c r="D14" s="17"/>
      <c r="E14" s="17"/>
      <c r="F14" s="8" t="s">
        <v>182</v>
      </c>
      <c r="G14" s="17"/>
      <c r="H14" s="17"/>
      <c r="I14" s="17"/>
      <c r="J14" s="17"/>
    </row>
    <row r="15" spans="1:19" x14ac:dyDescent="0.25">
      <c r="A15" s="7" t="s">
        <v>124</v>
      </c>
      <c r="B15" s="5" t="s">
        <v>26</v>
      </c>
      <c r="C15" s="7"/>
      <c r="D15" s="7"/>
      <c r="E15" s="7"/>
      <c r="F15" s="7" t="s">
        <v>31</v>
      </c>
      <c r="G15" s="7"/>
      <c r="H15" s="17"/>
      <c r="I15" s="17"/>
      <c r="J15" s="21" t="s">
        <v>142</v>
      </c>
    </row>
    <row r="16" spans="1:19" ht="15" customHeight="1" x14ac:dyDescent="0.25">
      <c r="A16" s="5"/>
      <c r="B16" s="5" t="s">
        <v>28</v>
      </c>
      <c r="C16" s="5" t="s">
        <v>29</v>
      </c>
      <c r="D16" s="5"/>
      <c r="E16" s="5" t="s">
        <v>30</v>
      </c>
      <c r="F16" s="5" t="s">
        <v>28</v>
      </c>
      <c r="G16" s="5" t="s">
        <v>29</v>
      </c>
      <c r="H16" s="5" t="s">
        <v>30</v>
      </c>
      <c r="I16" s="5"/>
    </row>
    <row r="17" spans="1:16" ht="15" customHeight="1" x14ac:dyDescent="0.25">
      <c r="A17" s="18" t="s">
        <v>140</v>
      </c>
      <c r="B17" s="5"/>
      <c r="C17" s="5"/>
      <c r="D17" s="5"/>
      <c r="E17" s="5"/>
      <c r="F17" s="5"/>
      <c r="G17" s="5"/>
      <c r="H17" s="5"/>
      <c r="I17" s="5"/>
      <c r="J17" s="5"/>
    </row>
    <row r="18" spans="1:16" s="68" customFormat="1" ht="15.75" customHeight="1" x14ac:dyDescent="0.25">
      <c r="A18" s="84" t="s">
        <v>32</v>
      </c>
      <c r="B18" s="85"/>
      <c r="C18" s="85"/>
      <c r="D18" s="85"/>
      <c r="E18" s="85"/>
      <c r="F18" s="85"/>
      <c r="G18" s="85"/>
      <c r="H18" s="85"/>
      <c r="I18" s="85"/>
      <c r="J18" s="86" t="s">
        <v>260</v>
      </c>
    </row>
    <row r="19" spans="1:16" s="68" customFormat="1" ht="15.75" customHeight="1" x14ac:dyDescent="0.25">
      <c r="A19" s="84" t="s">
        <v>33</v>
      </c>
      <c r="B19" s="85"/>
      <c r="C19" s="85"/>
      <c r="D19" s="85"/>
      <c r="E19" s="85"/>
      <c r="F19" s="85"/>
      <c r="G19" s="85"/>
      <c r="H19" s="85"/>
      <c r="I19" s="85"/>
      <c r="J19" s="87" t="s">
        <v>305</v>
      </c>
    </row>
    <row r="20" spans="1:16" s="68" customFormat="1" ht="15.75" customHeight="1" x14ac:dyDescent="0.25">
      <c r="A20" s="84" t="s">
        <v>233</v>
      </c>
      <c r="B20" s="77"/>
      <c r="C20" s="77"/>
      <c r="D20" s="77"/>
      <c r="E20" s="77"/>
      <c r="F20" s="77"/>
      <c r="G20" s="77"/>
      <c r="H20" s="77"/>
      <c r="I20" s="77"/>
      <c r="J20" s="86" t="s">
        <v>306</v>
      </c>
    </row>
    <row r="21" spans="1:16" s="68" customFormat="1" ht="15.75" customHeight="1" x14ac:dyDescent="0.25">
      <c r="A21" s="84" t="s">
        <v>234</v>
      </c>
      <c r="B21" s="77"/>
      <c r="C21" s="77"/>
      <c r="D21" s="77"/>
      <c r="E21" s="77"/>
      <c r="F21" s="77"/>
      <c r="G21" s="77"/>
      <c r="H21" s="77"/>
      <c r="I21" s="77"/>
      <c r="J21" s="70" t="s">
        <v>307</v>
      </c>
      <c r="K21" s="77"/>
      <c r="L21" s="77"/>
      <c r="M21" s="77"/>
      <c r="N21" s="77"/>
      <c r="O21" s="77"/>
      <c r="P21" s="77"/>
    </row>
    <row r="22" spans="1:16" s="68" customFormat="1" ht="15.75" customHeight="1" x14ac:dyDescent="0.25">
      <c r="A22" s="88"/>
      <c r="B22" s="89"/>
      <c r="C22" s="90"/>
      <c r="D22" s="90"/>
      <c r="E22" s="90"/>
      <c r="F22" s="90"/>
      <c r="G22" s="90"/>
      <c r="H22" s="90"/>
      <c r="I22" s="90"/>
      <c r="J22" s="90"/>
    </row>
    <row r="23" spans="1:16" s="68" customFormat="1" ht="15.75" customHeight="1" x14ac:dyDescent="0.25">
      <c r="A23" s="90"/>
      <c r="B23" s="90"/>
      <c r="C23" s="90"/>
      <c r="D23" s="90"/>
      <c r="E23" s="90"/>
      <c r="F23" s="90"/>
      <c r="G23" s="90"/>
      <c r="H23" s="90"/>
      <c r="I23" s="90"/>
      <c r="J23" s="90"/>
    </row>
    <row r="24" spans="1:16" s="68" customFormat="1" ht="15.75" customHeight="1" x14ac:dyDescent="0.25"/>
    <row r="25" spans="1:16" s="68" customFormat="1" ht="15.75" customHeight="1" x14ac:dyDescent="0.25">
      <c r="G25" s="91" t="s">
        <v>147</v>
      </c>
    </row>
    <row r="26" spans="1:16" s="68" customFormat="1" ht="15.75" customHeight="1" x14ac:dyDescent="0.25">
      <c r="A26" s="92"/>
      <c r="B26" s="92" t="s">
        <v>24</v>
      </c>
      <c r="C26" s="92"/>
      <c r="D26" s="92"/>
      <c r="E26" s="92"/>
      <c r="F26" s="93" t="s">
        <v>31</v>
      </c>
      <c r="G26" s="92" t="s">
        <v>25</v>
      </c>
      <c r="H26" s="94" t="s">
        <v>170</v>
      </c>
      <c r="I26" s="94" t="s">
        <v>117</v>
      </c>
      <c r="J26" s="78"/>
    </row>
    <row r="27" spans="1:16" s="68" customFormat="1" ht="15.75" customHeight="1" x14ac:dyDescent="0.25">
      <c r="A27" s="88" t="s">
        <v>328</v>
      </c>
      <c r="B27" s="70" t="s">
        <v>246</v>
      </c>
      <c r="C27" s="77"/>
      <c r="D27" s="77"/>
      <c r="E27" s="77"/>
      <c r="F27" s="77"/>
      <c r="G27" s="77"/>
      <c r="H27" s="95"/>
      <c r="I27" s="96" t="s">
        <v>245</v>
      </c>
    </row>
    <row r="28" spans="1:16" s="68" customFormat="1" ht="15.75" customHeight="1" x14ac:dyDescent="0.25">
      <c r="A28" s="88" t="s">
        <v>329</v>
      </c>
      <c r="B28" s="77"/>
      <c r="C28" s="77"/>
      <c r="D28" s="77"/>
      <c r="E28" s="77"/>
      <c r="F28" s="77"/>
      <c r="G28" s="77"/>
      <c r="H28" s="95"/>
      <c r="I28" s="95"/>
    </row>
    <row r="29" spans="1:16" s="68" customFormat="1" ht="15.75" customHeight="1" x14ac:dyDescent="0.25">
      <c r="A29" s="88" t="s">
        <v>330</v>
      </c>
      <c r="B29" s="77"/>
      <c r="C29" s="77"/>
      <c r="D29" s="77"/>
      <c r="E29" s="77"/>
      <c r="F29" s="77"/>
      <c r="G29" s="77"/>
      <c r="H29" s="95"/>
      <c r="I29" s="95"/>
    </row>
    <row r="30" spans="1:16" s="68" customFormat="1" ht="15.75" customHeight="1" x14ac:dyDescent="0.25">
      <c r="A30" s="88" t="s">
        <v>331</v>
      </c>
      <c r="B30" s="77"/>
      <c r="C30" s="77"/>
      <c r="D30" s="77"/>
      <c r="E30" s="77"/>
      <c r="F30" s="77"/>
      <c r="G30" s="77"/>
      <c r="H30" s="95"/>
      <c r="I30" s="95"/>
    </row>
    <row r="31" spans="1:16" s="68" customFormat="1" ht="15.75" customHeight="1" x14ac:dyDescent="0.25"/>
    <row r="32" spans="1:16" s="68" customFormat="1" ht="15.75" customHeight="1" x14ac:dyDescent="0.25">
      <c r="A32" s="88"/>
      <c r="B32" s="90"/>
      <c r="C32" s="90"/>
      <c r="D32" s="90"/>
      <c r="E32" s="90"/>
      <c r="G32" s="90"/>
    </row>
    <row r="33" spans="1:7" s="68" customFormat="1" ht="15.75" customHeight="1" x14ac:dyDescent="0.25">
      <c r="A33" s="88"/>
      <c r="B33" s="90"/>
      <c r="C33" s="90"/>
      <c r="D33" s="90"/>
      <c r="E33" s="90"/>
      <c r="F33" s="91"/>
      <c r="G33" s="90"/>
    </row>
    <row r="34" spans="1:7" s="68" customFormat="1" ht="15.75" customHeight="1" x14ac:dyDescent="0.25">
      <c r="A34" s="88"/>
      <c r="B34" s="90"/>
      <c r="C34" s="90"/>
      <c r="D34" s="90"/>
      <c r="E34" s="90"/>
      <c r="F34" s="91"/>
      <c r="G34" s="90"/>
    </row>
    <row r="35" spans="1:7" s="68" customFormat="1" ht="15.75" customHeight="1" x14ac:dyDescent="0.25">
      <c r="A35" s="88"/>
      <c r="B35" s="90"/>
      <c r="C35" s="90"/>
      <c r="D35" s="90"/>
      <c r="E35" s="90"/>
      <c r="F35" s="91" t="s">
        <v>176</v>
      </c>
      <c r="G35" s="90"/>
    </row>
    <row r="36" spans="1:7" s="68" customFormat="1" ht="15.75" customHeight="1" x14ac:dyDescent="0.25">
      <c r="A36" s="84" t="s">
        <v>171</v>
      </c>
      <c r="F36" s="91" t="s">
        <v>177</v>
      </c>
    </row>
    <row r="37" spans="1:7" s="68" customFormat="1" ht="15.75" customHeight="1" x14ac:dyDescent="0.25">
      <c r="A37" s="84" t="s">
        <v>178</v>
      </c>
      <c r="B37" s="54" t="s">
        <v>172</v>
      </c>
      <c r="C37" s="54" t="s">
        <v>179</v>
      </c>
      <c r="D37" s="54"/>
      <c r="E37" s="54" t="s">
        <v>180</v>
      </c>
      <c r="F37" s="54" t="s">
        <v>173</v>
      </c>
      <c r="G37" s="54" t="s">
        <v>10</v>
      </c>
    </row>
    <row r="38" spans="1:7" s="68" customFormat="1" ht="15.75" customHeight="1" x14ac:dyDescent="0.25">
      <c r="A38" s="54" t="s">
        <v>174</v>
      </c>
      <c r="B38" s="97" t="s">
        <v>247</v>
      </c>
      <c r="C38" s="97" t="s">
        <v>248</v>
      </c>
      <c r="D38" s="95"/>
      <c r="E38" s="98" t="s">
        <v>312</v>
      </c>
      <c r="F38" s="97" t="s">
        <v>407</v>
      </c>
      <c r="G38" s="98" t="s">
        <v>308</v>
      </c>
    </row>
    <row r="39" spans="1:7" s="68" customFormat="1" ht="15.75" customHeight="1" x14ac:dyDescent="0.25">
      <c r="A39" s="54" t="s">
        <v>175</v>
      </c>
      <c r="B39" s="70" t="s">
        <v>249</v>
      </c>
      <c r="C39" s="70" t="s">
        <v>250</v>
      </c>
      <c r="D39" s="95"/>
      <c r="E39" s="70" t="s">
        <v>309</v>
      </c>
      <c r="F39" s="70" t="s">
        <v>261</v>
      </c>
      <c r="G39" s="86" t="s">
        <v>313</v>
      </c>
    </row>
    <row r="40" spans="1:7" s="68" customFormat="1" ht="15.75" customHeight="1" x14ac:dyDescent="0.25"/>
    <row r="41" spans="1:7" s="68" customFormat="1" ht="15.75" customHeight="1" x14ac:dyDescent="0.25"/>
    <row r="42" spans="1:7" s="68" customFormat="1" ht="15.75" customHeight="1" x14ac:dyDescent="0.25"/>
    <row r="43" spans="1:7" s="68" customFormat="1" ht="15.75" customHeight="1" x14ac:dyDescent="0.25"/>
    <row r="44" spans="1:7" s="68" customFormat="1" ht="15.75" customHeight="1" x14ac:dyDescent="0.25"/>
    <row r="45" spans="1:7" s="68" customFormat="1" ht="15.75" customHeight="1" x14ac:dyDescent="0.25"/>
    <row r="46" spans="1:7" s="68" customFormat="1" ht="15.75" customHeight="1" x14ac:dyDescent="0.25">
      <c r="A46" s="54" t="s">
        <v>141</v>
      </c>
    </row>
    <row r="47" spans="1:7" s="68" customFormat="1" ht="15.75" customHeight="1" x14ac:dyDescent="0.25">
      <c r="A47" s="54" t="s">
        <v>143</v>
      </c>
      <c r="B47" s="95" t="s">
        <v>251</v>
      </c>
    </row>
    <row r="48" spans="1:7" s="68" customFormat="1" ht="15.75" customHeight="1" x14ac:dyDescent="0.25">
      <c r="A48" s="54" t="s">
        <v>144</v>
      </c>
      <c r="B48" s="95" t="s">
        <v>311</v>
      </c>
    </row>
    <row r="81" spans="1:8" ht="15.75" thickBot="1" x14ac:dyDescent="0.3"/>
    <row r="82" spans="1:8" x14ac:dyDescent="0.25">
      <c r="A82" s="47" t="s">
        <v>332</v>
      </c>
      <c r="B82" s="48"/>
      <c r="C82" s="48"/>
      <c r="D82" s="48"/>
      <c r="E82" s="48"/>
      <c r="F82" s="49"/>
    </row>
    <row r="83" spans="1:8" x14ac:dyDescent="0.25">
      <c r="A83" s="50" t="s">
        <v>333</v>
      </c>
      <c r="B83" s="51" t="s">
        <v>334</v>
      </c>
      <c r="C83" s="52" t="s">
        <v>335</v>
      </c>
      <c r="D83" s="52" t="s">
        <v>336</v>
      </c>
      <c r="E83" s="52" t="s">
        <v>337</v>
      </c>
      <c r="F83" s="53" t="s">
        <v>338</v>
      </c>
      <c r="G83" s="54"/>
      <c r="H83" s="54"/>
    </row>
    <row r="84" spans="1:8" x14ac:dyDescent="0.25">
      <c r="A84" s="55" t="s">
        <v>339</v>
      </c>
      <c r="B84" s="56" t="s">
        <v>340</v>
      </c>
      <c r="C84" s="56" t="s">
        <v>341</v>
      </c>
      <c r="D84" s="56" t="s">
        <v>342</v>
      </c>
      <c r="E84" s="56" t="s">
        <v>343</v>
      </c>
      <c r="F84" s="57" t="s">
        <v>344</v>
      </c>
    </row>
    <row r="85" spans="1:8" x14ac:dyDescent="0.25">
      <c r="A85" s="55" t="s">
        <v>345</v>
      </c>
      <c r="B85" s="58" t="s">
        <v>346</v>
      </c>
      <c r="C85" s="56" t="s">
        <v>347</v>
      </c>
      <c r="D85" s="56" t="s">
        <v>348</v>
      </c>
      <c r="E85" s="56" t="s">
        <v>349</v>
      </c>
      <c r="F85" s="57" t="s">
        <v>350</v>
      </c>
    </row>
    <row r="86" spans="1:8" x14ac:dyDescent="0.25">
      <c r="A86" s="55" t="s">
        <v>351</v>
      </c>
      <c r="B86" s="56" t="s">
        <v>352</v>
      </c>
      <c r="C86" s="56" t="s">
        <v>341</v>
      </c>
      <c r="D86" s="56" t="s">
        <v>353</v>
      </c>
      <c r="E86" s="56" t="s">
        <v>354</v>
      </c>
      <c r="F86" s="57" t="s">
        <v>355</v>
      </c>
    </row>
    <row r="87" spans="1:8" x14ac:dyDescent="0.25">
      <c r="A87" s="55" t="s">
        <v>356</v>
      </c>
      <c r="B87" s="56" t="s">
        <v>357</v>
      </c>
      <c r="C87" s="56" t="s">
        <v>341</v>
      </c>
      <c r="D87" s="56" t="s">
        <v>358</v>
      </c>
      <c r="E87" s="56" t="s">
        <v>359</v>
      </c>
      <c r="F87" s="57" t="s">
        <v>355</v>
      </c>
    </row>
    <row r="88" spans="1:8" x14ac:dyDescent="0.25">
      <c r="A88" s="55" t="s">
        <v>360</v>
      </c>
      <c r="B88" s="56" t="s">
        <v>361</v>
      </c>
      <c r="C88" s="56" t="s">
        <v>341</v>
      </c>
      <c r="D88" s="56" t="s">
        <v>362</v>
      </c>
      <c r="E88" s="56" t="s">
        <v>363</v>
      </c>
      <c r="F88" s="57" t="s">
        <v>355</v>
      </c>
    </row>
    <row r="89" spans="1:8" x14ac:dyDescent="0.25">
      <c r="A89" s="55" t="s">
        <v>364</v>
      </c>
      <c r="B89" s="56" t="s">
        <v>365</v>
      </c>
      <c r="C89" s="56" t="s">
        <v>341</v>
      </c>
      <c r="D89" s="56" t="s">
        <v>366</v>
      </c>
      <c r="E89" s="56" t="s">
        <v>367</v>
      </c>
      <c r="F89" s="57" t="s">
        <v>355</v>
      </c>
    </row>
    <row r="90" spans="1:8" x14ac:dyDescent="0.25">
      <c r="A90" s="55" t="s">
        <v>368</v>
      </c>
      <c r="B90" s="56" t="s">
        <v>369</v>
      </c>
      <c r="C90" s="56" t="s">
        <v>341</v>
      </c>
      <c r="D90" s="56" t="s">
        <v>370</v>
      </c>
      <c r="E90" s="56" t="s">
        <v>371</v>
      </c>
      <c r="F90" s="57" t="s">
        <v>350</v>
      </c>
    </row>
    <row r="91" spans="1:8" x14ac:dyDescent="0.25">
      <c r="A91" s="55" t="s">
        <v>372</v>
      </c>
      <c r="B91" s="56" t="s">
        <v>373</v>
      </c>
      <c r="C91" s="56" t="s">
        <v>374</v>
      </c>
      <c r="D91" s="56" t="s">
        <v>371</v>
      </c>
      <c r="E91" s="56" t="s">
        <v>370</v>
      </c>
      <c r="F91" s="57" t="s">
        <v>375</v>
      </c>
    </row>
    <row r="92" spans="1:8" x14ac:dyDescent="0.25">
      <c r="A92" s="55" t="s">
        <v>376</v>
      </c>
      <c r="B92" s="56" t="s">
        <v>377</v>
      </c>
      <c r="C92" s="56" t="s">
        <v>378</v>
      </c>
      <c r="D92" s="56" t="s">
        <v>371</v>
      </c>
      <c r="E92" s="56" t="s">
        <v>379</v>
      </c>
      <c r="F92" s="57" t="s">
        <v>370</v>
      </c>
    </row>
    <row r="93" spans="1:8" x14ac:dyDescent="0.25">
      <c r="A93" s="55" t="s">
        <v>380</v>
      </c>
      <c r="B93" s="56" t="s">
        <v>381</v>
      </c>
      <c r="C93" s="56" t="s">
        <v>382</v>
      </c>
      <c r="D93" s="56" t="s">
        <v>383</v>
      </c>
      <c r="E93" s="56" t="s">
        <v>350</v>
      </c>
      <c r="F93" s="57" t="s">
        <v>375</v>
      </c>
    </row>
    <row r="94" spans="1:8" x14ac:dyDescent="0.25">
      <c r="A94" s="55" t="s">
        <v>384</v>
      </c>
      <c r="B94" s="56" t="s">
        <v>385</v>
      </c>
      <c r="C94" s="56" t="s">
        <v>386</v>
      </c>
      <c r="D94" s="56" t="s">
        <v>387</v>
      </c>
      <c r="E94" s="56" t="s">
        <v>350</v>
      </c>
      <c r="F94" s="57" t="s">
        <v>375</v>
      </c>
    </row>
    <row r="95" spans="1:8" x14ac:dyDescent="0.25">
      <c r="A95" s="55" t="s">
        <v>388</v>
      </c>
      <c r="B95" s="56" t="s">
        <v>389</v>
      </c>
      <c r="C95" s="56" t="s">
        <v>390</v>
      </c>
      <c r="D95" s="56" t="s">
        <v>391</v>
      </c>
      <c r="E95" s="56" t="s">
        <v>353</v>
      </c>
      <c r="F95" s="57" t="s">
        <v>350</v>
      </c>
    </row>
    <row r="96" spans="1:8" x14ac:dyDescent="0.25">
      <c r="A96" s="55" t="s">
        <v>392</v>
      </c>
      <c r="B96" s="56" t="s">
        <v>393</v>
      </c>
      <c r="C96" s="56" t="s">
        <v>394</v>
      </c>
      <c r="D96" s="56" t="s">
        <v>395</v>
      </c>
      <c r="E96" s="56" t="s">
        <v>396</v>
      </c>
      <c r="F96" s="57" t="s">
        <v>375</v>
      </c>
    </row>
    <row r="97" spans="1:7" x14ac:dyDescent="0.25">
      <c r="A97" s="55" t="s">
        <v>397</v>
      </c>
      <c r="B97" s="56" t="s">
        <v>398</v>
      </c>
      <c r="C97" s="56" t="s">
        <v>399</v>
      </c>
      <c r="D97" s="56" t="s">
        <v>375</v>
      </c>
      <c r="E97" s="56" t="s">
        <v>375</v>
      </c>
      <c r="F97" s="57" t="s">
        <v>375</v>
      </c>
      <c r="G97" t="s">
        <v>375</v>
      </c>
    </row>
    <row r="98" spans="1:7" x14ac:dyDescent="0.25">
      <c r="A98" s="55"/>
      <c r="B98" s="56"/>
      <c r="C98" s="56"/>
      <c r="D98" s="56"/>
      <c r="E98" s="56"/>
      <c r="F98" s="57"/>
    </row>
    <row r="99" spans="1:7" x14ac:dyDescent="0.25">
      <c r="A99" s="50" t="s">
        <v>400</v>
      </c>
      <c r="B99" s="56"/>
      <c r="C99" s="56"/>
      <c r="D99" s="56"/>
      <c r="E99" s="56"/>
      <c r="F99" s="57"/>
    </row>
    <row r="100" spans="1:7" x14ac:dyDescent="0.25">
      <c r="A100" s="55" t="s">
        <v>401</v>
      </c>
      <c r="B100" s="56"/>
      <c r="C100" s="56"/>
      <c r="D100" s="56"/>
      <c r="E100" s="56"/>
      <c r="F100" s="57"/>
    </row>
    <row r="101" spans="1:7" x14ac:dyDescent="0.25">
      <c r="A101" s="55" t="s">
        <v>402</v>
      </c>
      <c r="B101" s="56"/>
      <c r="C101" s="56"/>
      <c r="D101" s="56"/>
      <c r="E101" s="56"/>
      <c r="F101" s="57"/>
    </row>
    <row r="102" spans="1:7" x14ac:dyDescent="0.25">
      <c r="A102" s="55" t="s">
        <v>403</v>
      </c>
      <c r="B102" s="56"/>
      <c r="C102" s="56"/>
      <c r="D102" s="56"/>
      <c r="E102" s="56"/>
      <c r="F102" s="57" t="s">
        <v>375</v>
      </c>
    </row>
    <row r="103" spans="1:7" ht="15.75" thickBot="1" x14ac:dyDescent="0.3">
      <c r="A103" s="59" t="s">
        <v>404</v>
      </c>
      <c r="B103" s="60"/>
      <c r="C103" s="60"/>
      <c r="D103" s="60"/>
      <c r="E103" s="60"/>
      <c r="F103" s="61"/>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K9" xr:uid="{00000000-0002-0000-0200-000001000000}">
      <formula1>$A$100:$A$103</formula1>
    </dataValidation>
    <dataValidation type="list" allowBlank="1" showInputMessage="1" showErrorMessage="1" promptTitle="Tiltakskategori" prompt="Vennligst velg fra nedtrekkslisten" sqref="D6:D9" xr:uid="{00000000-0002-0000-0200-000002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53"/>
  <sheetViews>
    <sheetView workbookViewId="0">
      <selection sqref="A1:DP1048576"/>
    </sheetView>
  </sheetViews>
  <sheetFormatPr defaultColWidth="9.140625" defaultRowHeight="15" x14ac:dyDescent="0.25"/>
  <cols>
    <col min="1" max="1" width="9.28515625" bestFit="1" customWidth="1"/>
    <col min="2" max="2" width="27.28515625" bestFit="1" customWidth="1"/>
    <col min="3" max="3" width="36" bestFit="1" customWidth="1"/>
    <col min="4" max="4" width="15.5703125" bestFit="1" customWidth="1"/>
    <col min="5" max="5" width="24.7109375" bestFit="1" customWidth="1"/>
    <col min="6" max="6" width="19.42578125" bestFit="1" customWidth="1"/>
    <col min="7" max="7" width="11.42578125" bestFit="1" customWidth="1"/>
    <col min="8" max="8" width="10.85546875" bestFit="1" customWidth="1"/>
    <col min="9" max="9" width="33.85546875" bestFit="1" customWidth="1"/>
    <col min="10" max="10" width="15.28515625" bestFit="1" customWidth="1"/>
    <col min="11" max="11" width="56" bestFit="1" customWidth="1"/>
    <col min="13" max="13" width="12.140625" bestFit="1" customWidth="1"/>
    <col min="14" max="14" width="15.140625" bestFit="1" customWidth="1"/>
    <col min="15" max="15" width="6.28515625" bestFit="1" customWidth="1"/>
    <col min="16" max="16" width="19" bestFit="1" customWidth="1"/>
    <col min="17" max="17" width="15.85546875"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3" width="15.28515625" bestFit="1" customWidth="1"/>
    <col min="34" max="34" width="27" bestFit="1" customWidth="1"/>
    <col min="35" max="35" width="10.5703125" bestFit="1" customWidth="1"/>
    <col min="36" max="36" width="32.42578125" bestFit="1" customWidth="1"/>
    <col min="37" max="37" width="7.42578125" bestFit="1" customWidth="1"/>
    <col min="38" max="38" width="6.140625" bestFit="1" customWidth="1"/>
    <col min="39" max="39" width="10.7109375" bestFit="1" customWidth="1"/>
    <col min="40" max="40" width="10.28515625" bestFit="1" customWidth="1"/>
    <col min="41" max="41" width="9.42578125" bestFit="1" customWidth="1"/>
    <col min="42" max="42" width="12.5703125" bestFit="1" customWidth="1"/>
    <col min="43" max="43" width="11.140625" bestFit="1" customWidth="1"/>
    <col min="44" max="44" width="10.42578125" bestFit="1" customWidth="1"/>
    <col min="45" max="45" width="11.28515625" bestFit="1" customWidth="1"/>
    <col min="46" max="46" width="10.28515625" bestFit="1" customWidth="1"/>
    <col min="47" max="47" width="10.7109375" bestFit="1" customWidth="1"/>
    <col min="48" max="48" width="10.5703125" bestFit="1" customWidth="1"/>
    <col min="49" max="49" width="9.7109375" bestFit="1" customWidth="1"/>
    <col min="50" max="50" width="12.140625" bestFit="1" customWidth="1"/>
    <col min="51" max="51" width="12" bestFit="1" customWidth="1"/>
    <col min="52" max="52" width="6.7109375" bestFit="1" customWidth="1"/>
    <col min="53" max="53" width="11.7109375" bestFit="1" customWidth="1"/>
    <col min="54" max="54" width="7.5703125" bestFit="1" customWidth="1"/>
    <col min="55" max="55" width="9.5703125" bestFit="1" customWidth="1"/>
    <col min="56" max="56" width="11" bestFit="1" customWidth="1"/>
  </cols>
  <sheetData>
    <row r="1" spans="1:56" x14ac:dyDescent="0.25">
      <c r="A1" s="65" t="s">
        <v>411</v>
      </c>
      <c r="B1" s="65" t="s">
        <v>412</v>
      </c>
      <c r="C1" s="65" t="s">
        <v>413</v>
      </c>
      <c r="D1" s="65" t="s">
        <v>414</v>
      </c>
      <c r="E1" s="65" t="s">
        <v>415</v>
      </c>
      <c r="F1" s="65" t="s">
        <v>416</v>
      </c>
      <c r="G1" s="65" t="s">
        <v>417</v>
      </c>
      <c r="H1" s="65" t="s">
        <v>418</v>
      </c>
      <c r="I1" s="65" t="s">
        <v>419</v>
      </c>
      <c r="J1" s="65" t="s">
        <v>420</v>
      </c>
      <c r="K1" s="65" t="s">
        <v>421</v>
      </c>
      <c r="L1" s="65" t="s">
        <v>422</v>
      </c>
      <c r="M1" s="65" t="s">
        <v>423</v>
      </c>
      <c r="N1" s="65" t="s">
        <v>424</v>
      </c>
      <c r="O1" s="65" t="s">
        <v>425</v>
      </c>
      <c r="P1" s="65" t="s">
        <v>426</v>
      </c>
      <c r="Q1" s="65" t="s">
        <v>427</v>
      </c>
      <c r="R1" s="65" t="s">
        <v>428</v>
      </c>
      <c r="S1" s="65" t="s">
        <v>429</v>
      </c>
      <c r="T1" s="65" t="s">
        <v>430</v>
      </c>
      <c r="U1" s="65" t="s">
        <v>431</v>
      </c>
      <c r="V1" s="65" t="s">
        <v>432</v>
      </c>
      <c r="W1" s="65" t="s">
        <v>433</v>
      </c>
      <c r="X1" s="65" t="s">
        <v>434</v>
      </c>
      <c r="Y1" s="65" t="s">
        <v>435</v>
      </c>
      <c r="Z1" s="65" t="s">
        <v>436</v>
      </c>
      <c r="AA1" s="65" t="s">
        <v>437</v>
      </c>
      <c r="AB1" s="65" t="s">
        <v>438</v>
      </c>
      <c r="AC1" s="65" t="s">
        <v>439</v>
      </c>
      <c r="AD1" s="65" t="s">
        <v>440</v>
      </c>
      <c r="AE1" s="65" t="s">
        <v>441</v>
      </c>
      <c r="AF1" s="65" t="s">
        <v>442</v>
      </c>
      <c r="AG1" s="65" t="s">
        <v>443</v>
      </c>
      <c r="AH1" s="65" t="s">
        <v>444</v>
      </c>
      <c r="AI1" s="65" t="s">
        <v>445</v>
      </c>
      <c r="AJ1" s="65" t="s">
        <v>446</v>
      </c>
      <c r="AK1" s="65" t="s">
        <v>154</v>
      </c>
      <c r="AL1" s="65" t="s">
        <v>447</v>
      </c>
      <c r="AM1" s="65" t="s">
        <v>448</v>
      </c>
      <c r="AN1" s="65" t="s">
        <v>449</v>
      </c>
      <c r="AO1" s="65" t="s">
        <v>450</v>
      </c>
      <c r="AP1" s="65" t="s">
        <v>451</v>
      </c>
      <c r="AQ1" s="65" t="s">
        <v>452</v>
      </c>
      <c r="AR1" s="65" t="s">
        <v>453</v>
      </c>
      <c r="AS1" s="65" t="s">
        <v>454</v>
      </c>
      <c r="AT1" s="65" t="s">
        <v>455</v>
      </c>
      <c r="AU1" s="65" t="s">
        <v>456</v>
      </c>
      <c r="AV1" s="65" t="s">
        <v>457</v>
      </c>
      <c r="AW1" s="65" t="s">
        <v>458</v>
      </c>
      <c r="AX1" s="65" t="s">
        <v>459</v>
      </c>
      <c r="AY1" s="65" t="s">
        <v>460</v>
      </c>
      <c r="AZ1" s="65" t="s">
        <v>461</v>
      </c>
      <c r="BA1" s="65" t="s">
        <v>462</v>
      </c>
      <c r="BB1" s="65" t="s">
        <v>463</v>
      </c>
      <c r="BC1" s="65" t="s">
        <v>464</v>
      </c>
      <c r="BD1" s="65" t="s">
        <v>465</v>
      </c>
    </row>
    <row r="2" spans="1:56" x14ac:dyDescent="0.25">
      <c r="A2" s="65">
        <v>1</v>
      </c>
      <c r="B2" s="65" t="s">
        <v>466</v>
      </c>
      <c r="C2" s="65" t="s">
        <v>467</v>
      </c>
      <c r="D2" s="65" t="s">
        <v>468</v>
      </c>
      <c r="E2" s="65" t="s">
        <v>265</v>
      </c>
      <c r="F2" s="65" t="s">
        <v>469</v>
      </c>
      <c r="G2" s="65" t="s">
        <v>375</v>
      </c>
      <c r="H2" s="65" t="s">
        <v>470</v>
      </c>
      <c r="I2" s="65" t="s">
        <v>471</v>
      </c>
      <c r="J2" s="66">
        <v>41526</v>
      </c>
      <c r="K2" s="65" t="s">
        <v>472</v>
      </c>
      <c r="L2" s="65" t="s">
        <v>473</v>
      </c>
      <c r="M2" s="65" t="s">
        <v>474</v>
      </c>
      <c r="N2" s="65" t="s">
        <v>475</v>
      </c>
      <c r="O2" s="65">
        <v>0</v>
      </c>
      <c r="P2" s="65" t="s">
        <v>476</v>
      </c>
      <c r="Q2" s="65" t="s">
        <v>375</v>
      </c>
      <c r="R2" s="65" t="s">
        <v>477</v>
      </c>
      <c r="S2" s="65">
        <v>198167</v>
      </c>
      <c r="T2" s="65">
        <v>65.989517199999995</v>
      </c>
      <c r="U2" s="65">
        <v>13.278109600000001</v>
      </c>
      <c r="V2" s="65">
        <v>421825</v>
      </c>
      <c r="W2" s="65">
        <v>7319815</v>
      </c>
      <c r="X2" s="65" t="s">
        <v>478</v>
      </c>
      <c r="Y2" s="65" t="s">
        <v>479</v>
      </c>
      <c r="Z2" s="65" t="s">
        <v>375</v>
      </c>
      <c r="AA2" s="65" t="s">
        <v>480</v>
      </c>
      <c r="AB2" s="65" t="s">
        <v>480</v>
      </c>
      <c r="AC2" s="65" t="s">
        <v>480</v>
      </c>
      <c r="AD2" s="65" t="s">
        <v>480</v>
      </c>
      <c r="AE2" s="65" t="s">
        <v>480</v>
      </c>
      <c r="AF2" s="66">
        <v>42010</v>
      </c>
      <c r="AG2" s="65"/>
      <c r="AH2" s="65" t="s">
        <v>481</v>
      </c>
      <c r="AI2" s="65" t="s">
        <v>375</v>
      </c>
      <c r="AJ2" s="65" t="s">
        <v>482</v>
      </c>
      <c r="AK2" s="65" t="s">
        <v>375</v>
      </c>
      <c r="AL2" s="65" t="s">
        <v>375</v>
      </c>
      <c r="AM2" s="65" t="s">
        <v>375</v>
      </c>
      <c r="AN2" s="65" t="s">
        <v>483</v>
      </c>
      <c r="AO2" s="65" t="s">
        <v>375</v>
      </c>
      <c r="AP2" s="65" t="s">
        <v>375</v>
      </c>
      <c r="AQ2" s="65" t="s">
        <v>375</v>
      </c>
      <c r="AR2" s="65" t="s">
        <v>375</v>
      </c>
      <c r="AS2" s="65" t="s">
        <v>375</v>
      </c>
      <c r="AT2" s="65" t="s">
        <v>375</v>
      </c>
      <c r="AU2" s="65" t="s">
        <v>375</v>
      </c>
      <c r="AV2" s="65" t="s">
        <v>375</v>
      </c>
      <c r="AW2" s="65" t="s">
        <v>375</v>
      </c>
      <c r="AX2" s="65">
        <v>20</v>
      </c>
      <c r="AY2" s="65">
        <v>20</v>
      </c>
      <c r="AZ2" s="65" t="s">
        <v>375</v>
      </c>
      <c r="BA2" s="65" t="s">
        <v>375</v>
      </c>
      <c r="BB2" s="65">
        <v>1</v>
      </c>
      <c r="BC2" s="65" t="s">
        <v>484</v>
      </c>
      <c r="BD2" s="65" t="s">
        <v>485</v>
      </c>
    </row>
    <row r="3" spans="1:56" x14ac:dyDescent="0.25">
      <c r="A3" s="65">
        <v>2</v>
      </c>
      <c r="B3" s="65" t="s">
        <v>466</v>
      </c>
      <c r="C3" s="65" t="s">
        <v>467</v>
      </c>
      <c r="D3" s="65" t="s">
        <v>468</v>
      </c>
      <c r="E3" s="65" t="s">
        <v>265</v>
      </c>
      <c r="F3" s="65" t="s">
        <v>469</v>
      </c>
      <c r="G3" s="65" t="s">
        <v>375</v>
      </c>
      <c r="H3" s="65" t="s">
        <v>470</v>
      </c>
      <c r="I3" s="65" t="s">
        <v>471</v>
      </c>
      <c r="J3" s="66">
        <v>41526</v>
      </c>
      <c r="K3" s="65" t="s">
        <v>472</v>
      </c>
      <c r="L3" s="65" t="s">
        <v>473</v>
      </c>
      <c r="M3" s="65" t="s">
        <v>474</v>
      </c>
      <c r="N3" s="65" t="s">
        <v>475</v>
      </c>
      <c r="O3" s="65">
        <v>0</v>
      </c>
      <c r="P3" s="65" t="s">
        <v>476</v>
      </c>
      <c r="Q3" s="65" t="s">
        <v>375</v>
      </c>
      <c r="R3" s="65" t="s">
        <v>477</v>
      </c>
      <c r="S3" s="65">
        <v>198170</v>
      </c>
      <c r="T3" s="65">
        <v>65.989669800000001</v>
      </c>
      <c r="U3" s="65">
        <v>13.2758904</v>
      </c>
      <c r="V3" s="65">
        <v>421725</v>
      </c>
      <c r="W3" s="65">
        <v>7319835</v>
      </c>
      <c r="X3" s="65" t="s">
        <v>486</v>
      </c>
      <c r="Y3" s="65" t="s">
        <v>479</v>
      </c>
      <c r="Z3" s="65" t="s">
        <v>375</v>
      </c>
      <c r="AA3" s="65" t="s">
        <v>480</v>
      </c>
      <c r="AB3" s="65" t="s">
        <v>480</v>
      </c>
      <c r="AC3" s="65" t="s">
        <v>480</v>
      </c>
      <c r="AD3" s="65" t="s">
        <v>480</v>
      </c>
      <c r="AE3" s="65" t="s">
        <v>480</v>
      </c>
      <c r="AF3" s="66">
        <v>42010</v>
      </c>
      <c r="AG3" s="65"/>
      <c r="AH3" s="65" t="s">
        <v>487</v>
      </c>
      <c r="AI3" s="65" t="s">
        <v>375</v>
      </c>
      <c r="AJ3" s="65" t="s">
        <v>482</v>
      </c>
      <c r="AK3" s="65" t="s">
        <v>375</v>
      </c>
      <c r="AL3" s="65" t="s">
        <v>375</v>
      </c>
      <c r="AM3" s="65" t="s">
        <v>375</v>
      </c>
      <c r="AN3" s="65" t="s">
        <v>488</v>
      </c>
      <c r="AO3" s="65" t="s">
        <v>375</v>
      </c>
      <c r="AP3" s="65" t="s">
        <v>375</v>
      </c>
      <c r="AQ3" s="65" t="s">
        <v>375</v>
      </c>
      <c r="AR3" s="65" t="s">
        <v>375</v>
      </c>
      <c r="AS3" s="65" t="s">
        <v>375</v>
      </c>
      <c r="AT3" s="65" t="s">
        <v>375</v>
      </c>
      <c r="AU3" s="65" t="s">
        <v>375</v>
      </c>
      <c r="AV3" s="65" t="s">
        <v>375</v>
      </c>
      <c r="AW3" s="65" t="s">
        <v>375</v>
      </c>
      <c r="AX3" s="65">
        <v>20</v>
      </c>
      <c r="AY3" s="65">
        <v>20</v>
      </c>
      <c r="AZ3" s="65" t="s">
        <v>375</v>
      </c>
      <c r="BA3" s="65" t="s">
        <v>375</v>
      </c>
      <c r="BB3" s="65">
        <v>1</v>
      </c>
      <c r="BC3" s="65" t="s">
        <v>484</v>
      </c>
      <c r="BD3" s="65" t="s">
        <v>485</v>
      </c>
    </row>
    <row r="4" spans="1:56" x14ac:dyDescent="0.25">
      <c r="A4" s="65">
        <v>3</v>
      </c>
      <c r="B4" s="65" t="s">
        <v>466</v>
      </c>
      <c r="C4" s="65" t="s">
        <v>467</v>
      </c>
      <c r="D4" s="65" t="s">
        <v>468</v>
      </c>
      <c r="E4" s="65" t="s">
        <v>265</v>
      </c>
      <c r="F4" s="65" t="s">
        <v>469</v>
      </c>
      <c r="G4" s="65" t="s">
        <v>375</v>
      </c>
      <c r="H4" s="65" t="s">
        <v>470</v>
      </c>
      <c r="I4" s="65" t="s">
        <v>471</v>
      </c>
      <c r="J4" s="66">
        <v>41526</v>
      </c>
      <c r="K4" s="65" t="s">
        <v>472</v>
      </c>
      <c r="L4" s="65" t="s">
        <v>473</v>
      </c>
      <c r="M4" s="65" t="s">
        <v>474</v>
      </c>
      <c r="N4" s="65" t="s">
        <v>475</v>
      </c>
      <c r="O4" s="65">
        <v>0</v>
      </c>
      <c r="P4" s="65" t="s">
        <v>476</v>
      </c>
      <c r="Q4" s="65" t="s">
        <v>375</v>
      </c>
      <c r="R4" s="65" t="s">
        <v>477</v>
      </c>
      <c r="S4" s="65">
        <v>198173</v>
      </c>
      <c r="T4" s="65">
        <v>65.989151000000007</v>
      </c>
      <c r="U4" s="65">
        <v>13.2688799</v>
      </c>
      <c r="V4" s="65">
        <v>421405</v>
      </c>
      <c r="W4" s="65">
        <v>7319785</v>
      </c>
      <c r="X4" s="65" t="s">
        <v>489</v>
      </c>
      <c r="Y4" s="65" t="s">
        <v>479</v>
      </c>
      <c r="Z4" s="65" t="s">
        <v>375</v>
      </c>
      <c r="AA4" s="65" t="s">
        <v>480</v>
      </c>
      <c r="AB4" s="65" t="s">
        <v>480</v>
      </c>
      <c r="AC4" s="65" t="s">
        <v>480</v>
      </c>
      <c r="AD4" s="65" t="s">
        <v>480</v>
      </c>
      <c r="AE4" s="65" t="s">
        <v>480</v>
      </c>
      <c r="AF4" s="66">
        <v>42010</v>
      </c>
      <c r="AG4" s="65"/>
      <c r="AH4" s="65" t="s">
        <v>490</v>
      </c>
      <c r="AI4" s="65" t="s">
        <v>375</v>
      </c>
      <c r="AJ4" s="65" t="s">
        <v>482</v>
      </c>
      <c r="AK4" s="65" t="s">
        <v>375</v>
      </c>
      <c r="AL4" s="65" t="s">
        <v>375</v>
      </c>
      <c r="AM4" s="65" t="s">
        <v>375</v>
      </c>
      <c r="AN4" s="65" t="s">
        <v>491</v>
      </c>
      <c r="AO4" s="65" t="s">
        <v>375</v>
      </c>
      <c r="AP4" s="65" t="s">
        <v>375</v>
      </c>
      <c r="AQ4" s="65" t="s">
        <v>375</v>
      </c>
      <c r="AR4" s="65" t="s">
        <v>375</v>
      </c>
      <c r="AS4" s="65" t="s">
        <v>375</v>
      </c>
      <c r="AT4" s="65" t="s">
        <v>375</v>
      </c>
      <c r="AU4" s="65" t="s">
        <v>375</v>
      </c>
      <c r="AV4" s="65" t="s">
        <v>375</v>
      </c>
      <c r="AW4" s="65" t="s">
        <v>375</v>
      </c>
      <c r="AX4" s="65">
        <v>20</v>
      </c>
      <c r="AY4" s="65">
        <v>20</v>
      </c>
      <c r="AZ4" s="65" t="s">
        <v>375</v>
      </c>
      <c r="BA4" s="65" t="s">
        <v>375</v>
      </c>
      <c r="BB4" s="65">
        <v>1</v>
      </c>
      <c r="BC4" s="65" t="s">
        <v>484</v>
      </c>
      <c r="BD4" s="65" t="s">
        <v>485</v>
      </c>
    </row>
    <row r="5" spans="1:56" x14ac:dyDescent="0.25">
      <c r="A5" s="65">
        <v>4</v>
      </c>
      <c r="B5" s="65" t="s">
        <v>466</v>
      </c>
      <c r="C5" s="65" t="s">
        <v>467</v>
      </c>
      <c r="D5" s="65" t="s">
        <v>468</v>
      </c>
      <c r="E5" s="65" t="s">
        <v>265</v>
      </c>
      <c r="F5" s="65" t="s">
        <v>469</v>
      </c>
      <c r="G5" s="65" t="s">
        <v>375</v>
      </c>
      <c r="H5" s="65" t="s">
        <v>470</v>
      </c>
      <c r="I5" s="65" t="s">
        <v>471</v>
      </c>
      <c r="J5" s="66">
        <v>41526</v>
      </c>
      <c r="K5" s="65" t="s">
        <v>472</v>
      </c>
      <c r="L5" s="65" t="s">
        <v>473</v>
      </c>
      <c r="M5" s="65" t="s">
        <v>474</v>
      </c>
      <c r="N5" s="65" t="s">
        <v>475</v>
      </c>
      <c r="O5" s="65">
        <v>0</v>
      </c>
      <c r="P5" s="65" t="s">
        <v>476</v>
      </c>
      <c r="Q5" s="65" t="s">
        <v>375</v>
      </c>
      <c r="R5" s="65" t="s">
        <v>477</v>
      </c>
      <c r="S5" s="65">
        <v>198174</v>
      </c>
      <c r="T5" s="65">
        <v>65.986969000000002</v>
      </c>
      <c r="U5" s="65">
        <v>13.266819999999999</v>
      </c>
      <c r="V5" s="65">
        <v>421305</v>
      </c>
      <c r="W5" s="65">
        <v>7319545</v>
      </c>
      <c r="X5" s="65" t="s">
        <v>492</v>
      </c>
      <c r="Y5" s="65" t="s">
        <v>479</v>
      </c>
      <c r="Z5" s="65" t="s">
        <v>375</v>
      </c>
      <c r="AA5" s="65" t="s">
        <v>480</v>
      </c>
      <c r="AB5" s="65" t="s">
        <v>480</v>
      </c>
      <c r="AC5" s="65" t="s">
        <v>480</v>
      </c>
      <c r="AD5" s="65" t="s">
        <v>480</v>
      </c>
      <c r="AE5" s="65" t="s">
        <v>480</v>
      </c>
      <c r="AF5" s="66">
        <v>42010</v>
      </c>
      <c r="AG5" s="65"/>
      <c r="AH5" s="65" t="s">
        <v>493</v>
      </c>
      <c r="AI5" s="65" t="s">
        <v>375</v>
      </c>
      <c r="AJ5" s="65" t="s">
        <v>482</v>
      </c>
      <c r="AK5" s="65" t="s">
        <v>375</v>
      </c>
      <c r="AL5" s="65" t="s">
        <v>375</v>
      </c>
      <c r="AM5" s="65" t="s">
        <v>375</v>
      </c>
      <c r="AN5" s="65" t="s">
        <v>494</v>
      </c>
      <c r="AO5" s="65" t="s">
        <v>375</v>
      </c>
      <c r="AP5" s="65" t="s">
        <v>375</v>
      </c>
      <c r="AQ5" s="65" t="s">
        <v>375</v>
      </c>
      <c r="AR5" s="65" t="s">
        <v>375</v>
      </c>
      <c r="AS5" s="65" t="s">
        <v>375</v>
      </c>
      <c r="AT5" s="65" t="s">
        <v>375</v>
      </c>
      <c r="AU5" s="65" t="s">
        <v>375</v>
      </c>
      <c r="AV5" s="65" t="s">
        <v>375</v>
      </c>
      <c r="AW5" s="65" t="s">
        <v>375</v>
      </c>
      <c r="AX5" s="65">
        <v>15</v>
      </c>
      <c r="AY5" s="65">
        <v>15</v>
      </c>
      <c r="AZ5" s="65" t="s">
        <v>375</v>
      </c>
      <c r="BA5" s="65" t="s">
        <v>375</v>
      </c>
      <c r="BB5" s="65">
        <v>1</v>
      </c>
      <c r="BC5" s="65" t="s">
        <v>484</v>
      </c>
      <c r="BD5" s="65" t="s">
        <v>485</v>
      </c>
    </row>
    <row r="6" spans="1:56" x14ac:dyDescent="0.25">
      <c r="A6" s="65">
        <v>5</v>
      </c>
      <c r="B6" s="65" t="s">
        <v>466</v>
      </c>
      <c r="C6" s="65" t="s">
        <v>467</v>
      </c>
      <c r="D6" s="65" t="s">
        <v>468</v>
      </c>
      <c r="E6" s="65" t="s">
        <v>265</v>
      </c>
      <c r="F6" s="65" t="s">
        <v>469</v>
      </c>
      <c r="G6" s="65" t="s">
        <v>375</v>
      </c>
      <c r="H6" s="65" t="s">
        <v>470</v>
      </c>
      <c r="I6" s="65" t="s">
        <v>471</v>
      </c>
      <c r="J6" s="66">
        <v>41527</v>
      </c>
      <c r="K6" s="65" t="s">
        <v>495</v>
      </c>
      <c r="L6" s="65" t="s">
        <v>473</v>
      </c>
      <c r="M6" s="65" t="s">
        <v>474</v>
      </c>
      <c r="N6" s="65" t="s">
        <v>475</v>
      </c>
      <c r="O6" s="65">
        <v>0</v>
      </c>
      <c r="P6" s="65" t="s">
        <v>476</v>
      </c>
      <c r="Q6" s="65" t="s">
        <v>375</v>
      </c>
      <c r="R6" s="65" t="s">
        <v>477</v>
      </c>
      <c r="S6" s="65">
        <v>198177</v>
      </c>
      <c r="T6" s="65">
        <v>65.995483399999998</v>
      </c>
      <c r="U6" s="65">
        <v>13.289380100000001</v>
      </c>
      <c r="V6" s="65">
        <v>422355</v>
      </c>
      <c r="W6" s="65">
        <v>7320465</v>
      </c>
      <c r="X6" s="65" t="s">
        <v>496</v>
      </c>
      <c r="Y6" s="65" t="s">
        <v>479</v>
      </c>
      <c r="Z6" s="65" t="s">
        <v>375</v>
      </c>
      <c r="AA6" s="65" t="s">
        <v>480</v>
      </c>
      <c r="AB6" s="65" t="s">
        <v>480</v>
      </c>
      <c r="AC6" s="65" t="s">
        <v>480</v>
      </c>
      <c r="AD6" s="65" t="s">
        <v>480</v>
      </c>
      <c r="AE6" s="65" t="s">
        <v>480</v>
      </c>
      <c r="AF6" s="66">
        <v>42010</v>
      </c>
      <c r="AG6" s="65"/>
      <c r="AH6" s="65" t="s">
        <v>497</v>
      </c>
      <c r="AI6" s="65" t="s">
        <v>375</v>
      </c>
      <c r="AJ6" s="65" t="s">
        <v>498</v>
      </c>
      <c r="AK6" s="65" t="s">
        <v>375</v>
      </c>
      <c r="AL6" s="65" t="s">
        <v>375</v>
      </c>
      <c r="AM6" s="65" t="s">
        <v>375</v>
      </c>
      <c r="AN6" s="65" t="s">
        <v>499</v>
      </c>
      <c r="AO6" s="65" t="s">
        <v>375</v>
      </c>
      <c r="AP6" s="65" t="s">
        <v>375</v>
      </c>
      <c r="AQ6" s="65" t="s">
        <v>375</v>
      </c>
      <c r="AR6" s="65" t="s">
        <v>375</v>
      </c>
      <c r="AS6" s="65" t="s">
        <v>375</v>
      </c>
      <c r="AT6" s="65" t="s">
        <v>375</v>
      </c>
      <c r="AU6" s="65" t="s">
        <v>375</v>
      </c>
      <c r="AV6" s="65" t="s">
        <v>375</v>
      </c>
      <c r="AW6" s="65" t="s">
        <v>375</v>
      </c>
      <c r="AX6" s="65">
        <v>45</v>
      </c>
      <c r="AY6" s="65">
        <v>45</v>
      </c>
      <c r="AZ6" s="65" t="s">
        <v>375</v>
      </c>
      <c r="BA6" s="65" t="s">
        <v>375</v>
      </c>
      <c r="BB6" s="65">
        <v>1</v>
      </c>
      <c r="BC6" s="65" t="s">
        <v>484</v>
      </c>
      <c r="BD6" s="65" t="s">
        <v>485</v>
      </c>
    </row>
    <row r="7" spans="1:56" x14ac:dyDescent="0.25">
      <c r="A7" s="65">
        <v>6</v>
      </c>
      <c r="B7" s="65" t="s">
        <v>466</v>
      </c>
      <c r="C7" s="65" t="s">
        <v>467</v>
      </c>
      <c r="D7" s="65" t="s">
        <v>468</v>
      </c>
      <c r="E7" s="65" t="s">
        <v>265</v>
      </c>
      <c r="F7" s="65" t="s">
        <v>469</v>
      </c>
      <c r="G7" s="65" t="s">
        <v>375</v>
      </c>
      <c r="H7" s="65" t="s">
        <v>470</v>
      </c>
      <c r="I7" s="65" t="s">
        <v>471</v>
      </c>
      <c r="J7" s="66">
        <v>41527</v>
      </c>
      <c r="K7" s="65" t="s">
        <v>495</v>
      </c>
      <c r="L7" s="65" t="s">
        <v>473</v>
      </c>
      <c r="M7" s="65" t="s">
        <v>474</v>
      </c>
      <c r="N7" s="65" t="s">
        <v>475</v>
      </c>
      <c r="O7" s="65">
        <v>0</v>
      </c>
      <c r="P7" s="65" t="s">
        <v>476</v>
      </c>
      <c r="Q7" s="65" t="s">
        <v>375</v>
      </c>
      <c r="R7" s="65" t="s">
        <v>477</v>
      </c>
      <c r="S7" s="65">
        <v>198182</v>
      </c>
      <c r="T7" s="65">
        <v>65.997322100000005</v>
      </c>
      <c r="U7" s="65">
        <v>13.293669700000001</v>
      </c>
      <c r="V7" s="65">
        <v>422555</v>
      </c>
      <c r="W7" s="65">
        <v>7320665</v>
      </c>
      <c r="X7" s="65" t="s">
        <v>500</v>
      </c>
      <c r="Y7" s="65" t="s">
        <v>479</v>
      </c>
      <c r="Z7" s="65" t="s">
        <v>375</v>
      </c>
      <c r="AA7" s="65" t="s">
        <v>480</v>
      </c>
      <c r="AB7" s="65" t="s">
        <v>480</v>
      </c>
      <c r="AC7" s="65" t="s">
        <v>480</v>
      </c>
      <c r="AD7" s="65" t="s">
        <v>480</v>
      </c>
      <c r="AE7" s="65" t="s">
        <v>480</v>
      </c>
      <c r="AF7" s="66">
        <v>42010</v>
      </c>
      <c r="AG7" s="65"/>
      <c r="AH7" s="65" t="s">
        <v>501</v>
      </c>
      <c r="AI7" s="65" t="s">
        <v>375</v>
      </c>
      <c r="AJ7" s="65" t="s">
        <v>498</v>
      </c>
      <c r="AK7" s="65" t="s">
        <v>375</v>
      </c>
      <c r="AL7" s="65" t="s">
        <v>375</v>
      </c>
      <c r="AM7" s="65" t="s">
        <v>375</v>
      </c>
      <c r="AN7" s="65" t="s">
        <v>502</v>
      </c>
      <c r="AO7" s="65" t="s">
        <v>375</v>
      </c>
      <c r="AP7" s="65" t="s">
        <v>375</v>
      </c>
      <c r="AQ7" s="65" t="s">
        <v>375</v>
      </c>
      <c r="AR7" s="65" t="s">
        <v>375</v>
      </c>
      <c r="AS7" s="65" t="s">
        <v>375</v>
      </c>
      <c r="AT7" s="65" t="s">
        <v>375</v>
      </c>
      <c r="AU7" s="65" t="s">
        <v>375</v>
      </c>
      <c r="AV7" s="65" t="s">
        <v>375</v>
      </c>
      <c r="AW7" s="65" t="s">
        <v>375</v>
      </c>
      <c r="AX7" s="65">
        <v>65</v>
      </c>
      <c r="AY7" s="65">
        <v>65</v>
      </c>
      <c r="AZ7" s="65" t="s">
        <v>375</v>
      </c>
      <c r="BA7" s="65" t="s">
        <v>375</v>
      </c>
      <c r="BB7" s="65">
        <v>1</v>
      </c>
      <c r="BC7" s="65" t="s">
        <v>484</v>
      </c>
      <c r="BD7" s="65" t="s">
        <v>485</v>
      </c>
    </row>
    <row r="8" spans="1:56" x14ac:dyDescent="0.25">
      <c r="A8" s="65">
        <v>7</v>
      </c>
      <c r="B8" s="65" t="s">
        <v>466</v>
      </c>
      <c r="C8" s="65" t="s">
        <v>467</v>
      </c>
      <c r="D8" s="65" t="s">
        <v>468</v>
      </c>
      <c r="E8" s="65" t="s">
        <v>265</v>
      </c>
      <c r="F8" s="65" t="s">
        <v>469</v>
      </c>
      <c r="G8" s="65" t="s">
        <v>375</v>
      </c>
      <c r="H8" s="65" t="s">
        <v>470</v>
      </c>
      <c r="I8" s="65" t="s">
        <v>471</v>
      </c>
      <c r="J8" s="66">
        <v>41527</v>
      </c>
      <c r="K8" s="65" t="s">
        <v>495</v>
      </c>
      <c r="L8" s="65" t="s">
        <v>473</v>
      </c>
      <c r="M8" s="65" t="s">
        <v>474</v>
      </c>
      <c r="N8" s="65" t="s">
        <v>475</v>
      </c>
      <c r="O8" s="65">
        <v>0</v>
      </c>
      <c r="P8" s="65" t="s">
        <v>476</v>
      </c>
      <c r="Q8" s="65" t="s">
        <v>375</v>
      </c>
      <c r="R8" s="65" t="s">
        <v>477</v>
      </c>
      <c r="S8" s="65">
        <v>198187</v>
      </c>
      <c r="T8" s="65">
        <v>65.990547199999995</v>
      </c>
      <c r="U8" s="65">
        <v>13.258210200000001</v>
      </c>
      <c r="V8" s="65">
        <v>420925</v>
      </c>
      <c r="W8" s="65">
        <v>7319955</v>
      </c>
      <c r="X8" s="65" t="s">
        <v>503</v>
      </c>
      <c r="Y8" s="65" t="s">
        <v>479</v>
      </c>
      <c r="Z8" s="65" t="s">
        <v>375</v>
      </c>
      <c r="AA8" s="65" t="s">
        <v>480</v>
      </c>
      <c r="AB8" s="65" t="s">
        <v>480</v>
      </c>
      <c r="AC8" s="65" t="s">
        <v>480</v>
      </c>
      <c r="AD8" s="65" t="s">
        <v>480</v>
      </c>
      <c r="AE8" s="65" t="s">
        <v>480</v>
      </c>
      <c r="AF8" s="66">
        <v>42010</v>
      </c>
      <c r="AG8" s="65"/>
      <c r="AH8" s="65" t="s">
        <v>504</v>
      </c>
      <c r="AI8" s="65" t="s">
        <v>375</v>
      </c>
      <c r="AJ8" s="65" t="s">
        <v>498</v>
      </c>
      <c r="AK8" s="65" t="s">
        <v>375</v>
      </c>
      <c r="AL8" s="65" t="s">
        <v>375</v>
      </c>
      <c r="AM8" s="65" t="s">
        <v>375</v>
      </c>
      <c r="AN8" s="65" t="s">
        <v>505</v>
      </c>
      <c r="AO8" s="65" t="s">
        <v>375</v>
      </c>
      <c r="AP8" s="65" t="s">
        <v>375</v>
      </c>
      <c r="AQ8" s="65" t="s">
        <v>375</v>
      </c>
      <c r="AR8" s="65" t="s">
        <v>375</v>
      </c>
      <c r="AS8" s="65" t="s">
        <v>375</v>
      </c>
      <c r="AT8" s="65" t="s">
        <v>375</v>
      </c>
      <c r="AU8" s="65" t="s">
        <v>375</v>
      </c>
      <c r="AV8" s="65" t="s">
        <v>375</v>
      </c>
      <c r="AW8" s="65" t="s">
        <v>375</v>
      </c>
      <c r="AX8" s="65">
        <v>25</v>
      </c>
      <c r="AY8" s="65">
        <v>25</v>
      </c>
      <c r="AZ8" s="65" t="s">
        <v>375</v>
      </c>
      <c r="BA8" s="65" t="s">
        <v>375</v>
      </c>
      <c r="BB8" s="65">
        <v>1</v>
      </c>
      <c r="BC8" s="65" t="s">
        <v>484</v>
      </c>
      <c r="BD8" s="65" t="s">
        <v>485</v>
      </c>
    </row>
    <row r="9" spans="1:56" x14ac:dyDescent="0.25">
      <c r="A9" s="65">
        <v>8</v>
      </c>
      <c r="B9" s="65" t="s">
        <v>466</v>
      </c>
      <c r="C9" s="65" t="s">
        <v>467</v>
      </c>
      <c r="D9" s="65" t="s">
        <v>468</v>
      </c>
      <c r="E9" s="65" t="s">
        <v>265</v>
      </c>
      <c r="F9" s="65" t="s">
        <v>469</v>
      </c>
      <c r="G9" s="65" t="s">
        <v>375</v>
      </c>
      <c r="H9" s="65" t="s">
        <v>470</v>
      </c>
      <c r="I9" s="65" t="s">
        <v>471</v>
      </c>
      <c r="J9" s="66">
        <v>41529</v>
      </c>
      <c r="K9" s="65" t="s">
        <v>506</v>
      </c>
      <c r="L9" s="65" t="s">
        <v>473</v>
      </c>
      <c r="M9" s="65" t="s">
        <v>507</v>
      </c>
      <c r="N9" s="65" t="s">
        <v>475</v>
      </c>
      <c r="O9" s="65">
        <v>0</v>
      </c>
      <c r="P9" s="65" t="s">
        <v>476</v>
      </c>
      <c r="Q9" s="65" t="s">
        <v>375</v>
      </c>
      <c r="R9" s="65" t="s">
        <v>477</v>
      </c>
      <c r="S9" s="65">
        <v>198196</v>
      </c>
      <c r="T9" s="65">
        <v>65.593627900000001</v>
      </c>
      <c r="U9" s="65">
        <v>13.2995701</v>
      </c>
      <c r="V9" s="65">
        <v>421605</v>
      </c>
      <c r="W9" s="65">
        <v>7275676</v>
      </c>
      <c r="X9" s="65" t="s">
        <v>508</v>
      </c>
      <c r="Y9" s="65" t="s">
        <v>479</v>
      </c>
      <c r="Z9" s="65" t="s">
        <v>375</v>
      </c>
      <c r="AA9" s="65" t="s">
        <v>480</v>
      </c>
      <c r="AB9" s="65" t="s">
        <v>480</v>
      </c>
      <c r="AC9" s="65" t="s">
        <v>480</v>
      </c>
      <c r="AD9" s="65" t="s">
        <v>480</v>
      </c>
      <c r="AE9" s="65" t="s">
        <v>480</v>
      </c>
      <c r="AF9" s="66">
        <v>42010</v>
      </c>
      <c r="AG9" s="65"/>
      <c r="AH9" s="65" t="s">
        <v>509</v>
      </c>
      <c r="AI9" s="65" t="s">
        <v>375</v>
      </c>
      <c r="AJ9" s="65" t="s">
        <v>510</v>
      </c>
      <c r="AK9" s="65" t="s">
        <v>375</v>
      </c>
      <c r="AL9" s="65" t="s">
        <v>375</v>
      </c>
      <c r="AM9" s="65" t="s">
        <v>375</v>
      </c>
      <c r="AN9" s="65" t="s">
        <v>511</v>
      </c>
      <c r="AO9" s="65" t="s">
        <v>375</v>
      </c>
      <c r="AP9" s="65" t="s">
        <v>375</v>
      </c>
      <c r="AQ9" s="65" t="s">
        <v>375</v>
      </c>
      <c r="AR9" s="65" t="s">
        <v>375</v>
      </c>
      <c r="AS9" s="65" t="s">
        <v>375</v>
      </c>
      <c r="AT9" s="65" t="s">
        <v>375</v>
      </c>
      <c r="AU9" s="65" t="s">
        <v>375</v>
      </c>
      <c r="AV9" s="65" t="s">
        <v>375</v>
      </c>
      <c r="AW9" s="65" t="s">
        <v>375</v>
      </c>
      <c r="AX9" s="65">
        <v>110</v>
      </c>
      <c r="AY9" s="65">
        <v>110</v>
      </c>
      <c r="AZ9" s="65" t="s">
        <v>375</v>
      </c>
      <c r="BA9" s="65" t="s">
        <v>375</v>
      </c>
      <c r="BB9" s="65">
        <v>1</v>
      </c>
      <c r="BC9" s="65" t="s">
        <v>484</v>
      </c>
      <c r="BD9" s="65" t="s">
        <v>485</v>
      </c>
    </row>
    <row r="10" spans="1:56" x14ac:dyDescent="0.25">
      <c r="A10" s="65">
        <v>9</v>
      </c>
      <c r="B10" s="65" t="s">
        <v>466</v>
      </c>
      <c r="C10" s="65" t="s">
        <v>467</v>
      </c>
      <c r="D10" s="65" t="s">
        <v>468</v>
      </c>
      <c r="E10" s="65" t="s">
        <v>265</v>
      </c>
      <c r="F10" s="65" t="s">
        <v>469</v>
      </c>
      <c r="G10" s="65" t="s">
        <v>375</v>
      </c>
      <c r="H10" s="65" t="s">
        <v>470</v>
      </c>
      <c r="I10" s="65" t="s">
        <v>471</v>
      </c>
      <c r="J10" s="66">
        <v>41529</v>
      </c>
      <c r="K10" s="65" t="s">
        <v>506</v>
      </c>
      <c r="L10" s="65" t="s">
        <v>473</v>
      </c>
      <c r="M10" s="65" t="s">
        <v>507</v>
      </c>
      <c r="N10" s="65" t="s">
        <v>475</v>
      </c>
      <c r="O10" s="65">
        <v>0</v>
      </c>
      <c r="P10" s="65" t="s">
        <v>476</v>
      </c>
      <c r="Q10" s="65" t="s">
        <v>375</v>
      </c>
      <c r="R10" s="65" t="s">
        <v>477</v>
      </c>
      <c r="S10" s="65">
        <v>198199</v>
      </c>
      <c r="T10" s="65">
        <v>65.593688999999998</v>
      </c>
      <c r="U10" s="65">
        <v>13.2974005</v>
      </c>
      <c r="V10" s="65">
        <v>421505</v>
      </c>
      <c r="W10" s="65">
        <v>7275685</v>
      </c>
      <c r="X10" s="65" t="s">
        <v>512</v>
      </c>
      <c r="Y10" s="65" t="s">
        <v>479</v>
      </c>
      <c r="Z10" s="65" t="s">
        <v>375</v>
      </c>
      <c r="AA10" s="65" t="s">
        <v>480</v>
      </c>
      <c r="AB10" s="65" t="s">
        <v>480</v>
      </c>
      <c r="AC10" s="65" t="s">
        <v>480</v>
      </c>
      <c r="AD10" s="65" t="s">
        <v>480</v>
      </c>
      <c r="AE10" s="65" t="s">
        <v>480</v>
      </c>
      <c r="AF10" s="66">
        <v>42010</v>
      </c>
      <c r="AG10" s="65"/>
      <c r="AH10" s="65" t="s">
        <v>513</v>
      </c>
      <c r="AI10" s="65" t="s">
        <v>375</v>
      </c>
      <c r="AJ10" s="65" t="s">
        <v>510</v>
      </c>
      <c r="AK10" s="65" t="s">
        <v>375</v>
      </c>
      <c r="AL10" s="65" t="s">
        <v>375</v>
      </c>
      <c r="AM10" s="65" t="s">
        <v>375</v>
      </c>
      <c r="AN10" s="65" t="s">
        <v>514</v>
      </c>
      <c r="AO10" s="65" t="s">
        <v>375</v>
      </c>
      <c r="AP10" s="65" t="s">
        <v>375</v>
      </c>
      <c r="AQ10" s="65" t="s">
        <v>375</v>
      </c>
      <c r="AR10" s="65" t="s">
        <v>375</v>
      </c>
      <c r="AS10" s="65" t="s">
        <v>375</v>
      </c>
      <c r="AT10" s="65" t="s">
        <v>375</v>
      </c>
      <c r="AU10" s="65" t="s">
        <v>375</v>
      </c>
      <c r="AV10" s="65" t="s">
        <v>375</v>
      </c>
      <c r="AW10" s="65" t="s">
        <v>375</v>
      </c>
      <c r="AX10" s="65">
        <v>110</v>
      </c>
      <c r="AY10" s="65">
        <v>110</v>
      </c>
      <c r="AZ10" s="65" t="s">
        <v>375</v>
      </c>
      <c r="BA10" s="65" t="s">
        <v>375</v>
      </c>
      <c r="BB10" s="65">
        <v>1</v>
      </c>
      <c r="BC10" s="65" t="s">
        <v>484</v>
      </c>
      <c r="BD10" s="65" t="s">
        <v>485</v>
      </c>
    </row>
    <row r="11" spans="1:56" x14ac:dyDescent="0.25">
      <c r="A11" s="65">
        <v>10</v>
      </c>
      <c r="B11" s="65" t="s">
        <v>466</v>
      </c>
      <c r="C11" s="65" t="s">
        <v>467</v>
      </c>
      <c r="D11" s="65" t="s">
        <v>468</v>
      </c>
      <c r="E11" s="65" t="s">
        <v>265</v>
      </c>
      <c r="F11" s="65" t="s">
        <v>469</v>
      </c>
      <c r="G11" s="65" t="s">
        <v>375</v>
      </c>
      <c r="H11" s="65" t="s">
        <v>470</v>
      </c>
      <c r="I11" s="65" t="s">
        <v>471</v>
      </c>
      <c r="J11" s="66">
        <v>41529</v>
      </c>
      <c r="K11" s="65" t="s">
        <v>506</v>
      </c>
      <c r="L11" s="65" t="s">
        <v>473</v>
      </c>
      <c r="M11" s="65" t="s">
        <v>507</v>
      </c>
      <c r="N11" s="65" t="s">
        <v>475</v>
      </c>
      <c r="O11" s="65">
        <v>0</v>
      </c>
      <c r="P11" s="65" t="s">
        <v>476</v>
      </c>
      <c r="Q11" s="65" t="s">
        <v>375</v>
      </c>
      <c r="R11" s="65" t="s">
        <v>477</v>
      </c>
      <c r="S11" s="65">
        <v>198201</v>
      </c>
      <c r="T11" s="65">
        <v>65.594596899999999</v>
      </c>
      <c r="U11" s="65">
        <v>13.2982101</v>
      </c>
      <c r="V11" s="65">
        <v>421545</v>
      </c>
      <c r="W11" s="65">
        <v>7275785</v>
      </c>
      <c r="X11" s="65" t="s">
        <v>515</v>
      </c>
      <c r="Y11" s="65" t="s">
        <v>479</v>
      </c>
      <c r="Z11" s="65" t="s">
        <v>375</v>
      </c>
      <c r="AA11" s="65" t="s">
        <v>480</v>
      </c>
      <c r="AB11" s="65" t="s">
        <v>480</v>
      </c>
      <c r="AC11" s="65" t="s">
        <v>480</v>
      </c>
      <c r="AD11" s="65" t="s">
        <v>480</v>
      </c>
      <c r="AE11" s="65" t="s">
        <v>480</v>
      </c>
      <c r="AF11" s="66">
        <v>42010</v>
      </c>
      <c r="AG11" s="65"/>
      <c r="AH11" s="65" t="s">
        <v>516</v>
      </c>
      <c r="AI11" s="65" t="s">
        <v>375</v>
      </c>
      <c r="AJ11" s="65" t="s">
        <v>510</v>
      </c>
      <c r="AK11" s="65" t="s">
        <v>375</v>
      </c>
      <c r="AL11" s="65" t="s">
        <v>375</v>
      </c>
      <c r="AM11" s="65" t="s">
        <v>375</v>
      </c>
      <c r="AN11" s="65" t="s">
        <v>517</v>
      </c>
      <c r="AO11" s="65" t="s">
        <v>375</v>
      </c>
      <c r="AP11" s="65" t="s">
        <v>375</v>
      </c>
      <c r="AQ11" s="65" t="s">
        <v>375</v>
      </c>
      <c r="AR11" s="65" t="s">
        <v>375</v>
      </c>
      <c r="AS11" s="65" t="s">
        <v>375</v>
      </c>
      <c r="AT11" s="65" t="s">
        <v>375</v>
      </c>
      <c r="AU11" s="65" t="s">
        <v>375</v>
      </c>
      <c r="AV11" s="65" t="s">
        <v>375</v>
      </c>
      <c r="AW11" s="65" t="s">
        <v>375</v>
      </c>
      <c r="AX11" s="65">
        <v>110</v>
      </c>
      <c r="AY11" s="65">
        <v>110</v>
      </c>
      <c r="AZ11" s="65" t="s">
        <v>375</v>
      </c>
      <c r="BA11" s="65" t="s">
        <v>375</v>
      </c>
      <c r="BB11" s="65">
        <v>1</v>
      </c>
      <c r="BC11" s="65" t="s">
        <v>484</v>
      </c>
      <c r="BD11" s="65" t="s">
        <v>485</v>
      </c>
    </row>
    <row r="12" spans="1:56" x14ac:dyDescent="0.25">
      <c r="A12" s="65">
        <v>11</v>
      </c>
      <c r="B12" s="65" t="s">
        <v>518</v>
      </c>
      <c r="C12" s="65" t="s">
        <v>519</v>
      </c>
      <c r="D12" s="65" t="s">
        <v>468</v>
      </c>
      <c r="E12" s="65" t="s">
        <v>265</v>
      </c>
      <c r="F12" s="65" t="s">
        <v>469</v>
      </c>
      <c r="G12" s="65" t="s">
        <v>375</v>
      </c>
      <c r="H12" s="65" t="s">
        <v>470</v>
      </c>
      <c r="I12" s="65" t="s">
        <v>520</v>
      </c>
      <c r="J12" s="66">
        <v>30583</v>
      </c>
      <c r="K12" s="65" t="s">
        <v>521</v>
      </c>
      <c r="L12" s="65" t="s">
        <v>522</v>
      </c>
      <c r="M12" s="65" t="s">
        <v>523</v>
      </c>
      <c r="N12" s="65" t="s">
        <v>524</v>
      </c>
      <c r="O12" s="65">
        <v>0</v>
      </c>
      <c r="P12" s="65" t="s">
        <v>476</v>
      </c>
      <c r="Q12" s="65" t="s">
        <v>525</v>
      </c>
      <c r="R12" s="65" t="s">
        <v>477</v>
      </c>
      <c r="S12" s="65">
        <v>21991</v>
      </c>
      <c r="T12" s="65">
        <v>64.066703799999999</v>
      </c>
      <c r="U12" s="65">
        <v>10.484180500000001</v>
      </c>
      <c r="V12" s="65">
        <v>279789</v>
      </c>
      <c r="W12" s="65">
        <v>7112257</v>
      </c>
      <c r="X12" s="65" t="s">
        <v>526</v>
      </c>
      <c r="Y12" s="65" t="s">
        <v>479</v>
      </c>
      <c r="Z12" s="65" t="s">
        <v>375</v>
      </c>
      <c r="AA12" s="65" t="s">
        <v>480</v>
      </c>
      <c r="AB12" s="65" t="s">
        <v>480</v>
      </c>
      <c r="AC12" s="65" t="s">
        <v>480</v>
      </c>
      <c r="AD12" s="65" t="s">
        <v>480</v>
      </c>
      <c r="AE12" s="65" t="s">
        <v>480</v>
      </c>
      <c r="AF12" s="66">
        <v>41740</v>
      </c>
      <c r="AG12" s="65"/>
      <c r="AH12" s="65" t="s">
        <v>527</v>
      </c>
      <c r="AI12" s="65" t="s">
        <v>375</v>
      </c>
      <c r="AJ12" s="65" t="s">
        <v>528</v>
      </c>
      <c r="AK12" s="65" t="s">
        <v>375</v>
      </c>
      <c r="AL12" s="65" t="s">
        <v>375</v>
      </c>
      <c r="AM12" s="65" t="s">
        <v>375</v>
      </c>
      <c r="AN12" s="65">
        <v>8238</v>
      </c>
      <c r="AO12" s="65" t="s">
        <v>375</v>
      </c>
      <c r="AP12" s="65" t="s">
        <v>375</v>
      </c>
      <c r="AQ12" s="65" t="s">
        <v>375</v>
      </c>
      <c r="AR12" s="65" t="s">
        <v>375</v>
      </c>
      <c r="AS12" s="65" t="s">
        <v>375</v>
      </c>
      <c r="AT12" s="65" t="s">
        <v>375</v>
      </c>
      <c r="AU12" s="65" t="s">
        <v>375</v>
      </c>
      <c r="AV12" s="65" t="s">
        <v>375</v>
      </c>
      <c r="AW12" s="65" t="s">
        <v>375</v>
      </c>
      <c r="AX12" s="65">
        <v>180</v>
      </c>
      <c r="AY12" s="65">
        <v>140</v>
      </c>
      <c r="AZ12" s="65" t="s">
        <v>375</v>
      </c>
      <c r="BA12" s="65" t="s">
        <v>375</v>
      </c>
      <c r="BB12" s="65">
        <v>2</v>
      </c>
      <c r="BC12" s="65" t="s">
        <v>529</v>
      </c>
      <c r="BD12" s="65" t="s">
        <v>485</v>
      </c>
    </row>
    <row r="13" spans="1:56" x14ac:dyDescent="0.25">
      <c r="A13" s="65">
        <v>12</v>
      </c>
      <c r="B13" s="65" t="s">
        <v>518</v>
      </c>
      <c r="C13" s="65" t="s">
        <v>519</v>
      </c>
      <c r="D13" s="65" t="s">
        <v>468</v>
      </c>
      <c r="E13" s="65" t="s">
        <v>265</v>
      </c>
      <c r="F13" s="65" t="s">
        <v>469</v>
      </c>
      <c r="G13" s="65" t="s">
        <v>375</v>
      </c>
      <c r="H13" s="65" t="s">
        <v>470</v>
      </c>
      <c r="I13" s="65" t="s">
        <v>520</v>
      </c>
      <c r="J13" s="66">
        <v>31246</v>
      </c>
      <c r="K13" s="65" t="s">
        <v>530</v>
      </c>
      <c r="L13" s="65" t="s">
        <v>522</v>
      </c>
      <c r="M13" s="65" t="s">
        <v>531</v>
      </c>
      <c r="N13" s="65" t="s">
        <v>532</v>
      </c>
      <c r="O13" s="65">
        <v>0</v>
      </c>
      <c r="P13" s="65" t="s">
        <v>476</v>
      </c>
      <c r="Q13" s="65" t="s">
        <v>533</v>
      </c>
      <c r="R13" s="65" t="s">
        <v>477</v>
      </c>
      <c r="S13" s="65">
        <v>21992</v>
      </c>
      <c r="T13" s="65">
        <v>64.353218100000007</v>
      </c>
      <c r="U13" s="65">
        <v>11.2452898</v>
      </c>
      <c r="V13" s="65">
        <v>318752</v>
      </c>
      <c r="W13" s="65">
        <v>7141732</v>
      </c>
      <c r="X13" s="65" t="s">
        <v>534</v>
      </c>
      <c r="Y13" s="65" t="s">
        <v>479</v>
      </c>
      <c r="Z13" s="65" t="s">
        <v>375</v>
      </c>
      <c r="AA13" s="65" t="s">
        <v>480</v>
      </c>
      <c r="AB13" s="65" t="s">
        <v>480</v>
      </c>
      <c r="AC13" s="65" t="s">
        <v>480</v>
      </c>
      <c r="AD13" s="65" t="s">
        <v>480</v>
      </c>
      <c r="AE13" s="65" t="s">
        <v>480</v>
      </c>
      <c r="AF13" s="66">
        <v>41740</v>
      </c>
      <c r="AG13" s="65"/>
      <c r="AH13" s="65" t="s">
        <v>535</v>
      </c>
      <c r="AI13" s="65" t="s">
        <v>375</v>
      </c>
      <c r="AJ13" s="65" t="s">
        <v>375</v>
      </c>
      <c r="AK13" s="65" t="s">
        <v>375</v>
      </c>
      <c r="AL13" s="65" t="s">
        <v>375</v>
      </c>
      <c r="AM13" s="65" t="s">
        <v>375</v>
      </c>
      <c r="AN13" s="65">
        <v>9151</v>
      </c>
      <c r="AO13" s="65" t="s">
        <v>375</v>
      </c>
      <c r="AP13" s="65" t="s">
        <v>375</v>
      </c>
      <c r="AQ13" s="65" t="s">
        <v>375</v>
      </c>
      <c r="AR13" s="65" t="s">
        <v>375</v>
      </c>
      <c r="AS13" s="65" t="s">
        <v>375</v>
      </c>
      <c r="AT13" s="65" t="s">
        <v>375</v>
      </c>
      <c r="AU13" s="65" t="s">
        <v>375</v>
      </c>
      <c r="AV13" s="65" t="s">
        <v>375</v>
      </c>
      <c r="AW13" s="65" t="s">
        <v>375</v>
      </c>
      <c r="AX13" s="65">
        <v>40</v>
      </c>
      <c r="AY13" s="65">
        <v>20</v>
      </c>
      <c r="AZ13" s="65" t="s">
        <v>375</v>
      </c>
      <c r="BA13" s="65" t="s">
        <v>375</v>
      </c>
      <c r="BB13" s="65">
        <v>2</v>
      </c>
      <c r="BC13" s="65" t="s">
        <v>529</v>
      </c>
      <c r="BD13" s="65" t="s">
        <v>485</v>
      </c>
    </row>
    <row r="14" spans="1:56" x14ac:dyDescent="0.25">
      <c r="A14" s="65">
        <v>13</v>
      </c>
      <c r="B14" s="65" t="s">
        <v>518</v>
      </c>
      <c r="C14" s="65" t="s">
        <v>519</v>
      </c>
      <c r="D14" s="65" t="s">
        <v>468</v>
      </c>
      <c r="E14" s="65" t="s">
        <v>265</v>
      </c>
      <c r="F14" s="65" t="s">
        <v>469</v>
      </c>
      <c r="G14" s="65" t="s">
        <v>375</v>
      </c>
      <c r="H14" s="65" t="s">
        <v>470</v>
      </c>
      <c r="I14" s="65" t="s">
        <v>520</v>
      </c>
      <c r="J14" s="66">
        <v>29438</v>
      </c>
      <c r="K14" s="65" t="s">
        <v>536</v>
      </c>
      <c r="L14" s="65" t="s">
        <v>522</v>
      </c>
      <c r="M14" s="65" t="s">
        <v>537</v>
      </c>
      <c r="N14" s="65" t="s">
        <v>532</v>
      </c>
      <c r="O14" s="65">
        <v>0</v>
      </c>
      <c r="P14" s="65" t="s">
        <v>476</v>
      </c>
      <c r="Q14" s="65" t="s">
        <v>375</v>
      </c>
      <c r="R14" s="65" t="s">
        <v>477</v>
      </c>
      <c r="S14" s="65">
        <v>24685</v>
      </c>
      <c r="T14" s="65">
        <v>65.069793700000005</v>
      </c>
      <c r="U14" s="65">
        <v>13.3080301</v>
      </c>
      <c r="V14" s="65">
        <v>420428</v>
      </c>
      <c r="W14" s="65">
        <v>7217298</v>
      </c>
      <c r="X14" s="65" t="s">
        <v>538</v>
      </c>
      <c r="Y14" s="65" t="s">
        <v>479</v>
      </c>
      <c r="Z14" s="65" t="s">
        <v>375</v>
      </c>
      <c r="AA14" s="65" t="s">
        <v>480</v>
      </c>
      <c r="AB14" s="65" t="s">
        <v>480</v>
      </c>
      <c r="AC14" s="65" t="s">
        <v>480</v>
      </c>
      <c r="AD14" s="65" t="s">
        <v>480</v>
      </c>
      <c r="AE14" s="65" t="s">
        <v>480</v>
      </c>
      <c r="AF14" s="66">
        <v>41325</v>
      </c>
      <c r="AG14" s="65"/>
      <c r="AH14" s="65" t="s">
        <v>539</v>
      </c>
      <c r="AI14" s="65" t="s">
        <v>375</v>
      </c>
      <c r="AJ14" s="65" t="s">
        <v>375</v>
      </c>
      <c r="AK14" s="65" t="s">
        <v>375</v>
      </c>
      <c r="AL14" s="65" t="s">
        <v>375</v>
      </c>
      <c r="AM14" s="65" t="s">
        <v>375</v>
      </c>
      <c r="AN14" s="65">
        <v>5129</v>
      </c>
      <c r="AO14" s="65" t="s">
        <v>375</v>
      </c>
      <c r="AP14" s="65" t="s">
        <v>375</v>
      </c>
      <c r="AQ14" s="65" t="s">
        <v>375</v>
      </c>
      <c r="AR14" s="65" t="s">
        <v>375</v>
      </c>
      <c r="AS14" s="65" t="s">
        <v>375</v>
      </c>
      <c r="AT14" s="65" t="s">
        <v>375</v>
      </c>
      <c r="AU14" s="65" t="s">
        <v>375</v>
      </c>
      <c r="AV14" s="65" t="s">
        <v>375</v>
      </c>
      <c r="AW14" s="65" t="s">
        <v>375</v>
      </c>
      <c r="AX14" s="65">
        <v>260</v>
      </c>
      <c r="AY14" s="65">
        <v>260</v>
      </c>
      <c r="AZ14" s="65" t="s">
        <v>375</v>
      </c>
      <c r="BA14" s="65" t="s">
        <v>375</v>
      </c>
      <c r="BB14" s="65">
        <v>2</v>
      </c>
      <c r="BC14" s="65" t="s">
        <v>529</v>
      </c>
      <c r="BD14" s="65" t="s">
        <v>485</v>
      </c>
    </row>
    <row r="15" spans="1:56" x14ac:dyDescent="0.25">
      <c r="A15" s="65">
        <v>14</v>
      </c>
      <c r="B15" s="65" t="s">
        <v>518</v>
      </c>
      <c r="C15" s="65" t="s">
        <v>519</v>
      </c>
      <c r="D15" s="65" t="s">
        <v>468</v>
      </c>
      <c r="E15" s="65" t="s">
        <v>265</v>
      </c>
      <c r="F15" s="65" t="s">
        <v>469</v>
      </c>
      <c r="G15" s="65" t="s">
        <v>375</v>
      </c>
      <c r="H15" s="65" t="s">
        <v>470</v>
      </c>
      <c r="I15" s="65" t="s">
        <v>520</v>
      </c>
      <c r="J15" s="66">
        <v>29719</v>
      </c>
      <c r="K15" s="65" t="s">
        <v>540</v>
      </c>
      <c r="L15" s="65" t="s">
        <v>541</v>
      </c>
      <c r="M15" s="65" t="s">
        <v>542</v>
      </c>
      <c r="N15" s="65" t="s">
        <v>532</v>
      </c>
      <c r="O15" s="65">
        <v>0</v>
      </c>
      <c r="P15" s="65" t="s">
        <v>476</v>
      </c>
      <c r="Q15" s="65" t="s">
        <v>375</v>
      </c>
      <c r="R15" s="65" t="s">
        <v>477</v>
      </c>
      <c r="S15" s="65">
        <v>25463</v>
      </c>
      <c r="T15" s="65">
        <v>64.586692799999994</v>
      </c>
      <c r="U15" s="65">
        <v>11.794249499999999</v>
      </c>
      <c r="V15" s="65">
        <v>346546</v>
      </c>
      <c r="W15" s="65">
        <v>7166272</v>
      </c>
      <c r="X15" s="65" t="s">
        <v>543</v>
      </c>
      <c r="Y15" s="65" t="s">
        <v>479</v>
      </c>
      <c r="Z15" s="65" t="s">
        <v>375</v>
      </c>
      <c r="AA15" s="65" t="s">
        <v>480</v>
      </c>
      <c r="AB15" s="65" t="s">
        <v>480</v>
      </c>
      <c r="AC15" s="65" t="s">
        <v>480</v>
      </c>
      <c r="AD15" s="65" t="s">
        <v>480</v>
      </c>
      <c r="AE15" s="65" t="s">
        <v>480</v>
      </c>
      <c r="AF15" s="66">
        <v>41325</v>
      </c>
      <c r="AG15" s="65"/>
      <c r="AH15" s="65" t="s">
        <v>544</v>
      </c>
      <c r="AI15" s="65" t="s">
        <v>375</v>
      </c>
      <c r="AJ15" s="65" t="s">
        <v>375</v>
      </c>
      <c r="AK15" s="65" t="s">
        <v>375</v>
      </c>
      <c r="AL15" s="65" t="s">
        <v>375</v>
      </c>
      <c r="AM15" s="65" t="s">
        <v>375</v>
      </c>
      <c r="AN15" s="65">
        <v>5571</v>
      </c>
      <c r="AO15" s="65" t="s">
        <v>375</v>
      </c>
      <c r="AP15" s="65" t="s">
        <v>375</v>
      </c>
      <c r="AQ15" s="65" t="s">
        <v>375</v>
      </c>
      <c r="AR15" s="65" t="s">
        <v>375</v>
      </c>
      <c r="AS15" s="65" t="s">
        <v>375</v>
      </c>
      <c r="AT15" s="65" t="s">
        <v>375</v>
      </c>
      <c r="AU15" s="65" t="s">
        <v>375</v>
      </c>
      <c r="AV15" s="65" t="s">
        <v>375</v>
      </c>
      <c r="AW15" s="65" t="s">
        <v>375</v>
      </c>
      <c r="AX15" s="65">
        <v>80</v>
      </c>
      <c r="AY15" s="65">
        <v>60</v>
      </c>
      <c r="AZ15" s="65" t="s">
        <v>375</v>
      </c>
      <c r="BA15" s="65" t="s">
        <v>375</v>
      </c>
      <c r="BB15" s="65">
        <v>2</v>
      </c>
      <c r="BC15" s="65" t="s">
        <v>529</v>
      </c>
      <c r="BD15" s="65" t="s">
        <v>485</v>
      </c>
    </row>
    <row r="16" spans="1:56" x14ac:dyDescent="0.25">
      <c r="A16" s="65">
        <v>15</v>
      </c>
      <c r="B16" s="65" t="s">
        <v>518</v>
      </c>
      <c r="C16" s="65" t="s">
        <v>519</v>
      </c>
      <c r="D16" s="65" t="s">
        <v>468</v>
      </c>
      <c r="E16" s="65" t="s">
        <v>265</v>
      </c>
      <c r="F16" s="65" t="s">
        <v>469</v>
      </c>
      <c r="G16" s="65" t="s">
        <v>375</v>
      </c>
      <c r="H16" s="65" t="s">
        <v>470</v>
      </c>
      <c r="I16" s="65" t="s">
        <v>520</v>
      </c>
      <c r="J16" s="66">
        <v>29438</v>
      </c>
      <c r="K16" s="65" t="s">
        <v>536</v>
      </c>
      <c r="L16" s="65" t="s">
        <v>522</v>
      </c>
      <c r="M16" s="65" t="s">
        <v>537</v>
      </c>
      <c r="N16" s="65" t="s">
        <v>532</v>
      </c>
      <c r="O16" s="65">
        <v>0</v>
      </c>
      <c r="P16" s="65" t="s">
        <v>476</v>
      </c>
      <c r="Q16" s="65" t="s">
        <v>375</v>
      </c>
      <c r="R16" s="65" t="s">
        <v>477</v>
      </c>
      <c r="S16" s="65">
        <v>26548</v>
      </c>
      <c r="T16" s="65">
        <v>65.078750600000006</v>
      </c>
      <c r="U16" s="65">
        <v>13.3074598</v>
      </c>
      <c r="V16" s="65">
        <v>420428</v>
      </c>
      <c r="W16" s="65">
        <v>7218297</v>
      </c>
      <c r="X16" s="65" t="s">
        <v>545</v>
      </c>
      <c r="Y16" s="65" t="s">
        <v>479</v>
      </c>
      <c r="Z16" s="65" t="s">
        <v>375</v>
      </c>
      <c r="AA16" s="65" t="s">
        <v>480</v>
      </c>
      <c r="AB16" s="65" t="s">
        <v>480</v>
      </c>
      <c r="AC16" s="65" t="s">
        <v>480</v>
      </c>
      <c r="AD16" s="65" t="s">
        <v>480</v>
      </c>
      <c r="AE16" s="65" t="s">
        <v>480</v>
      </c>
      <c r="AF16" s="66">
        <v>41325</v>
      </c>
      <c r="AG16" s="65"/>
      <c r="AH16" s="65" t="s">
        <v>546</v>
      </c>
      <c r="AI16" s="65" t="s">
        <v>375</v>
      </c>
      <c r="AJ16" s="65" t="s">
        <v>375</v>
      </c>
      <c r="AK16" s="65" t="s">
        <v>375</v>
      </c>
      <c r="AL16" s="65" t="s">
        <v>375</v>
      </c>
      <c r="AM16" s="65" t="s">
        <v>375</v>
      </c>
      <c r="AN16" s="65">
        <v>5127</v>
      </c>
      <c r="AO16" s="65" t="s">
        <v>375</v>
      </c>
      <c r="AP16" s="65" t="s">
        <v>375</v>
      </c>
      <c r="AQ16" s="65" t="s">
        <v>375</v>
      </c>
      <c r="AR16" s="65" t="s">
        <v>375</v>
      </c>
      <c r="AS16" s="65" t="s">
        <v>375</v>
      </c>
      <c r="AT16" s="65" t="s">
        <v>375</v>
      </c>
      <c r="AU16" s="65" t="s">
        <v>375</v>
      </c>
      <c r="AV16" s="65" t="s">
        <v>375</v>
      </c>
      <c r="AW16" s="65" t="s">
        <v>375</v>
      </c>
      <c r="AX16" s="65">
        <v>260</v>
      </c>
      <c r="AY16" s="65">
        <v>260</v>
      </c>
      <c r="AZ16" s="65" t="s">
        <v>375</v>
      </c>
      <c r="BA16" s="65" t="s">
        <v>375</v>
      </c>
      <c r="BB16" s="65">
        <v>2</v>
      </c>
      <c r="BC16" s="65" t="s">
        <v>529</v>
      </c>
      <c r="BD16" s="65" t="s">
        <v>485</v>
      </c>
    </row>
    <row r="17" spans="1:56" x14ac:dyDescent="0.25">
      <c r="A17" s="65">
        <v>16</v>
      </c>
      <c r="B17" s="65" t="s">
        <v>518</v>
      </c>
      <c r="C17" s="65" t="s">
        <v>519</v>
      </c>
      <c r="D17" s="65" t="s">
        <v>468</v>
      </c>
      <c r="E17" s="65" t="s">
        <v>265</v>
      </c>
      <c r="F17" s="65" t="s">
        <v>469</v>
      </c>
      <c r="G17" s="65" t="s">
        <v>375</v>
      </c>
      <c r="H17" s="65" t="s">
        <v>470</v>
      </c>
      <c r="I17" s="65" t="s">
        <v>520</v>
      </c>
      <c r="J17" s="66">
        <v>29438</v>
      </c>
      <c r="K17" s="65" t="s">
        <v>536</v>
      </c>
      <c r="L17" s="65" t="s">
        <v>522</v>
      </c>
      <c r="M17" s="65" t="s">
        <v>537</v>
      </c>
      <c r="N17" s="65" t="s">
        <v>532</v>
      </c>
      <c r="O17" s="65">
        <v>0</v>
      </c>
      <c r="P17" s="65" t="s">
        <v>476</v>
      </c>
      <c r="Q17" s="65" t="s">
        <v>375</v>
      </c>
      <c r="R17" s="65" t="s">
        <v>477</v>
      </c>
      <c r="S17" s="65">
        <v>26549</v>
      </c>
      <c r="T17" s="65">
        <v>65.069793700000005</v>
      </c>
      <c r="U17" s="65">
        <v>13.3080301</v>
      </c>
      <c r="V17" s="65">
        <v>420428</v>
      </c>
      <c r="W17" s="65">
        <v>7217298</v>
      </c>
      <c r="X17" s="65" t="s">
        <v>538</v>
      </c>
      <c r="Y17" s="65" t="s">
        <v>479</v>
      </c>
      <c r="Z17" s="65" t="s">
        <v>375</v>
      </c>
      <c r="AA17" s="65" t="s">
        <v>480</v>
      </c>
      <c r="AB17" s="65" t="s">
        <v>480</v>
      </c>
      <c r="AC17" s="65" t="s">
        <v>480</v>
      </c>
      <c r="AD17" s="65" t="s">
        <v>480</v>
      </c>
      <c r="AE17" s="65" t="s">
        <v>480</v>
      </c>
      <c r="AF17" s="66">
        <v>41325</v>
      </c>
      <c r="AG17" s="65"/>
      <c r="AH17" s="65" t="s">
        <v>547</v>
      </c>
      <c r="AI17" s="65" t="s">
        <v>375</v>
      </c>
      <c r="AJ17" s="65" t="s">
        <v>375</v>
      </c>
      <c r="AK17" s="65" t="s">
        <v>375</v>
      </c>
      <c r="AL17" s="65" t="s">
        <v>375</v>
      </c>
      <c r="AM17" s="65" t="s">
        <v>375</v>
      </c>
      <c r="AN17" s="65">
        <v>5128</v>
      </c>
      <c r="AO17" s="65" t="s">
        <v>375</v>
      </c>
      <c r="AP17" s="65" t="s">
        <v>375</v>
      </c>
      <c r="AQ17" s="65" t="s">
        <v>375</v>
      </c>
      <c r="AR17" s="65" t="s">
        <v>375</v>
      </c>
      <c r="AS17" s="65" t="s">
        <v>375</v>
      </c>
      <c r="AT17" s="65" t="s">
        <v>375</v>
      </c>
      <c r="AU17" s="65" t="s">
        <v>375</v>
      </c>
      <c r="AV17" s="65" t="s">
        <v>375</v>
      </c>
      <c r="AW17" s="65" t="s">
        <v>375</v>
      </c>
      <c r="AX17" s="65">
        <v>260</v>
      </c>
      <c r="AY17" s="65">
        <v>260</v>
      </c>
      <c r="AZ17" s="65" t="s">
        <v>375</v>
      </c>
      <c r="BA17" s="65" t="s">
        <v>375</v>
      </c>
      <c r="BB17" s="65">
        <v>2</v>
      </c>
      <c r="BC17" s="65" t="s">
        <v>529</v>
      </c>
      <c r="BD17" s="65" t="s">
        <v>485</v>
      </c>
    </row>
    <row r="18" spans="1:56" x14ac:dyDescent="0.25">
      <c r="A18" s="65">
        <v>17</v>
      </c>
      <c r="B18" s="65" t="s">
        <v>518</v>
      </c>
      <c r="C18" s="65" t="s">
        <v>519</v>
      </c>
      <c r="D18" s="65" t="s">
        <v>468</v>
      </c>
      <c r="E18" s="65" t="s">
        <v>265</v>
      </c>
      <c r="F18" s="65" t="s">
        <v>469</v>
      </c>
      <c r="G18" s="65" t="s">
        <v>375</v>
      </c>
      <c r="H18" s="65" t="s">
        <v>470</v>
      </c>
      <c r="I18" s="65" t="s">
        <v>520</v>
      </c>
      <c r="J18" s="66">
        <v>30102</v>
      </c>
      <c r="K18" s="65" t="s">
        <v>548</v>
      </c>
      <c r="L18" s="65" t="s">
        <v>541</v>
      </c>
      <c r="M18" s="65" t="s">
        <v>549</v>
      </c>
      <c r="N18" s="65" t="s">
        <v>475</v>
      </c>
      <c r="O18" s="65">
        <v>0</v>
      </c>
      <c r="P18" s="65" t="s">
        <v>476</v>
      </c>
      <c r="Q18" s="65" t="s">
        <v>375</v>
      </c>
      <c r="R18" s="65" t="s">
        <v>477</v>
      </c>
      <c r="S18" s="65">
        <v>26550</v>
      </c>
      <c r="T18" s="65">
        <v>65.037918099999999</v>
      </c>
      <c r="U18" s="65">
        <v>12.5335503</v>
      </c>
      <c r="V18" s="65">
        <v>383878</v>
      </c>
      <c r="W18" s="65">
        <v>7214947</v>
      </c>
      <c r="X18" s="65" t="s">
        <v>550</v>
      </c>
      <c r="Y18" s="65" t="s">
        <v>479</v>
      </c>
      <c r="Z18" s="65" t="s">
        <v>375</v>
      </c>
      <c r="AA18" s="65" t="s">
        <v>480</v>
      </c>
      <c r="AB18" s="65" t="s">
        <v>480</v>
      </c>
      <c r="AC18" s="65" t="s">
        <v>480</v>
      </c>
      <c r="AD18" s="65" t="s">
        <v>480</v>
      </c>
      <c r="AE18" s="65" t="s">
        <v>480</v>
      </c>
      <c r="AF18" s="66">
        <v>41325</v>
      </c>
      <c r="AG18" s="65"/>
      <c r="AH18" s="65" t="s">
        <v>551</v>
      </c>
      <c r="AI18" s="65" t="s">
        <v>375</v>
      </c>
      <c r="AJ18" s="65" t="e">
        <v>#NAME?</v>
      </c>
      <c r="AK18" s="65" t="s">
        <v>375</v>
      </c>
      <c r="AL18" s="65" t="s">
        <v>375</v>
      </c>
      <c r="AM18" s="65" t="s">
        <v>375</v>
      </c>
      <c r="AN18" s="65">
        <v>6817</v>
      </c>
      <c r="AO18" s="65" t="s">
        <v>375</v>
      </c>
      <c r="AP18" s="65" t="s">
        <v>375</v>
      </c>
      <c r="AQ18" s="65" t="s">
        <v>375</v>
      </c>
      <c r="AR18" s="65" t="s">
        <v>375</v>
      </c>
      <c r="AS18" s="65" t="s">
        <v>375</v>
      </c>
      <c r="AT18" s="65" t="s">
        <v>375</v>
      </c>
      <c r="AU18" s="65" t="s">
        <v>375</v>
      </c>
      <c r="AV18" s="65" t="s">
        <v>375</v>
      </c>
      <c r="AW18" s="65" t="s">
        <v>375</v>
      </c>
      <c r="AX18" s="65">
        <v>40</v>
      </c>
      <c r="AY18" s="65">
        <v>20</v>
      </c>
      <c r="AZ18" s="65" t="s">
        <v>375</v>
      </c>
      <c r="BA18" s="65" t="s">
        <v>375</v>
      </c>
      <c r="BB18" s="65">
        <v>2</v>
      </c>
      <c r="BC18" s="65" t="s">
        <v>529</v>
      </c>
      <c r="BD18" s="65" t="s">
        <v>485</v>
      </c>
    </row>
    <row r="19" spans="1:56" x14ac:dyDescent="0.25">
      <c r="A19" s="65">
        <v>18</v>
      </c>
      <c r="B19" s="65" t="s">
        <v>518</v>
      </c>
      <c r="C19" s="65" t="s">
        <v>519</v>
      </c>
      <c r="D19" s="65" t="s">
        <v>468</v>
      </c>
      <c r="E19" s="65" t="s">
        <v>265</v>
      </c>
      <c r="F19" s="65" t="s">
        <v>469</v>
      </c>
      <c r="G19" s="65" t="s">
        <v>375</v>
      </c>
      <c r="H19" s="65" t="s">
        <v>470</v>
      </c>
      <c r="I19" s="65" t="s">
        <v>520</v>
      </c>
      <c r="J19" s="66">
        <v>30213</v>
      </c>
      <c r="K19" s="65" t="s">
        <v>552</v>
      </c>
      <c r="L19" s="65" t="s">
        <v>522</v>
      </c>
      <c r="M19" s="65" t="s">
        <v>474</v>
      </c>
      <c r="N19" s="65" t="s">
        <v>475</v>
      </c>
      <c r="O19" s="65">
        <v>0</v>
      </c>
      <c r="P19" s="65" t="s">
        <v>476</v>
      </c>
      <c r="Q19" s="65" t="s">
        <v>375</v>
      </c>
      <c r="R19" s="65" t="s">
        <v>477</v>
      </c>
      <c r="S19" s="65">
        <v>26551</v>
      </c>
      <c r="T19" s="65">
        <v>65.914001499999998</v>
      </c>
      <c r="U19" s="65">
        <v>13.362330399999999</v>
      </c>
      <c r="V19" s="65">
        <v>425428</v>
      </c>
      <c r="W19" s="65">
        <v>7311297</v>
      </c>
      <c r="X19" s="65" t="s">
        <v>553</v>
      </c>
      <c r="Y19" s="65" t="s">
        <v>479</v>
      </c>
      <c r="Z19" s="65" t="s">
        <v>375</v>
      </c>
      <c r="AA19" s="65" t="s">
        <v>480</v>
      </c>
      <c r="AB19" s="65" t="s">
        <v>480</v>
      </c>
      <c r="AC19" s="65" t="s">
        <v>480</v>
      </c>
      <c r="AD19" s="65" t="s">
        <v>480</v>
      </c>
      <c r="AE19" s="65" t="s">
        <v>480</v>
      </c>
      <c r="AF19" s="66">
        <v>41325</v>
      </c>
      <c r="AG19" s="65"/>
      <c r="AH19" s="65" t="s">
        <v>554</v>
      </c>
      <c r="AI19" s="65" t="s">
        <v>375</v>
      </c>
      <c r="AJ19" s="65" t="s">
        <v>375</v>
      </c>
      <c r="AK19" s="65" t="s">
        <v>375</v>
      </c>
      <c r="AL19" s="65" t="s">
        <v>375</v>
      </c>
      <c r="AM19" s="65" t="s">
        <v>375</v>
      </c>
      <c r="AN19" s="65">
        <v>7610</v>
      </c>
      <c r="AO19" s="65" t="s">
        <v>375</v>
      </c>
      <c r="AP19" s="65" t="s">
        <v>375</v>
      </c>
      <c r="AQ19" s="65" t="s">
        <v>375</v>
      </c>
      <c r="AR19" s="65" t="s">
        <v>375</v>
      </c>
      <c r="AS19" s="65" t="s">
        <v>375</v>
      </c>
      <c r="AT19" s="65" t="s">
        <v>375</v>
      </c>
      <c r="AU19" s="65" t="s">
        <v>375</v>
      </c>
      <c r="AV19" s="65" t="s">
        <v>375</v>
      </c>
      <c r="AW19" s="65" t="s">
        <v>375</v>
      </c>
      <c r="AX19" s="65">
        <v>60</v>
      </c>
      <c r="AY19" s="65">
        <v>40</v>
      </c>
      <c r="AZ19" s="65" t="s">
        <v>375</v>
      </c>
      <c r="BA19" s="65" t="s">
        <v>375</v>
      </c>
      <c r="BB19" s="65">
        <v>2</v>
      </c>
      <c r="BC19" s="65" t="s">
        <v>529</v>
      </c>
      <c r="BD19" s="65" t="s">
        <v>485</v>
      </c>
    </row>
    <row r="20" spans="1:56" x14ac:dyDescent="0.25">
      <c r="A20" s="65">
        <v>19</v>
      </c>
      <c r="B20" s="65" t="s">
        <v>518</v>
      </c>
      <c r="C20" s="65" t="s">
        <v>519</v>
      </c>
      <c r="D20" s="65" t="s">
        <v>468</v>
      </c>
      <c r="E20" s="65" t="s">
        <v>265</v>
      </c>
      <c r="F20" s="65" t="s">
        <v>469</v>
      </c>
      <c r="G20" s="65" t="s">
        <v>375</v>
      </c>
      <c r="H20" s="65" t="s">
        <v>470</v>
      </c>
      <c r="I20" s="65" t="s">
        <v>520</v>
      </c>
      <c r="J20" s="66">
        <v>30213</v>
      </c>
      <c r="K20" s="65" t="s">
        <v>552</v>
      </c>
      <c r="L20" s="65" t="s">
        <v>522</v>
      </c>
      <c r="M20" s="65" t="s">
        <v>474</v>
      </c>
      <c r="N20" s="65" t="s">
        <v>475</v>
      </c>
      <c r="O20" s="65">
        <v>0</v>
      </c>
      <c r="P20" s="65" t="s">
        <v>476</v>
      </c>
      <c r="Q20" s="65" t="s">
        <v>375</v>
      </c>
      <c r="R20" s="65" t="s">
        <v>477</v>
      </c>
      <c r="S20" s="65">
        <v>26552</v>
      </c>
      <c r="T20" s="65">
        <v>65.914001499999998</v>
      </c>
      <c r="U20" s="65">
        <v>13.362330399999999</v>
      </c>
      <c r="V20" s="65">
        <v>425428</v>
      </c>
      <c r="W20" s="65">
        <v>7311297</v>
      </c>
      <c r="X20" s="65" t="s">
        <v>553</v>
      </c>
      <c r="Y20" s="65" t="s">
        <v>479</v>
      </c>
      <c r="Z20" s="65" t="s">
        <v>375</v>
      </c>
      <c r="AA20" s="65" t="s">
        <v>480</v>
      </c>
      <c r="AB20" s="65" t="s">
        <v>480</v>
      </c>
      <c r="AC20" s="65" t="s">
        <v>480</v>
      </c>
      <c r="AD20" s="65" t="s">
        <v>480</v>
      </c>
      <c r="AE20" s="65" t="s">
        <v>480</v>
      </c>
      <c r="AF20" s="66">
        <v>41325</v>
      </c>
      <c r="AG20" s="65"/>
      <c r="AH20" s="65" t="s">
        <v>555</v>
      </c>
      <c r="AI20" s="65" t="s">
        <v>375</v>
      </c>
      <c r="AJ20" s="65" t="s">
        <v>375</v>
      </c>
      <c r="AK20" s="65" t="s">
        <v>375</v>
      </c>
      <c r="AL20" s="65" t="s">
        <v>375</v>
      </c>
      <c r="AM20" s="65" t="s">
        <v>375</v>
      </c>
      <c r="AN20" s="65" t="s">
        <v>556</v>
      </c>
      <c r="AO20" s="65" t="s">
        <v>375</v>
      </c>
      <c r="AP20" s="65" t="s">
        <v>375</v>
      </c>
      <c r="AQ20" s="65" t="s">
        <v>375</v>
      </c>
      <c r="AR20" s="65" t="s">
        <v>375</v>
      </c>
      <c r="AS20" s="65" t="s">
        <v>375</v>
      </c>
      <c r="AT20" s="65" t="s">
        <v>375</v>
      </c>
      <c r="AU20" s="65" t="s">
        <v>375</v>
      </c>
      <c r="AV20" s="65" t="s">
        <v>375</v>
      </c>
      <c r="AW20" s="65" t="s">
        <v>375</v>
      </c>
      <c r="AX20" s="65">
        <v>60</v>
      </c>
      <c r="AY20" s="65">
        <v>40</v>
      </c>
      <c r="AZ20" s="65" t="s">
        <v>375</v>
      </c>
      <c r="BA20" s="65" t="s">
        <v>375</v>
      </c>
      <c r="BB20" s="65">
        <v>2</v>
      </c>
      <c r="BC20" s="65" t="s">
        <v>529</v>
      </c>
      <c r="BD20" s="65" t="s">
        <v>485</v>
      </c>
    </row>
    <row r="21" spans="1:56" x14ac:dyDescent="0.25">
      <c r="A21" s="65">
        <v>20</v>
      </c>
      <c r="B21" s="65" t="s">
        <v>518</v>
      </c>
      <c r="C21" s="65" t="s">
        <v>519</v>
      </c>
      <c r="D21" s="65" t="s">
        <v>468</v>
      </c>
      <c r="E21" s="65" t="s">
        <v>265</v>
      </c>
      <c r="F21" s="65" t="s">
        <v>469</v>
      </c>
      <c r="G21" s="65" t="s">
        <v>375</v>
      </c>
      <c r="H21" s="65" t="s">
        <v>470</v>
      </c>
      <c r="I21" s="65" t="s">
        <v>520</v>
      </c>
      <c r="J21" s="66">
        <v>30214</v>
      </c>
      <c r="K21" s="65" t="s">
        <v>557</v>
      </c>
      <c r="L21" s="65" t="s">
        <v>522</v>
      </c>
      <c r="M21" s="65" t="s">
        <v>558</v>
      </c>
      <c r="N21" s="65" t="s">
        <v>475</v>
      </c>
      <c r="O21" s="65">
        <v>0</v>
      </c>
      <c r="P21" s="65" t="s">
        <v>476</v>
      </c>
      <c r="Q21" s="65" t="s">
        <v>375</v>
      </c>
      <c r="R21" s="65" t="s">
        <v>477</v>
      </c>
      <c r="S21" s="65">
        <v>26553</v>
      </c>
      <c r="T21" s="65">
        <v>66.3427887</v>
      </c>
      <c r="U21" s="65">
        <v>14.2948904</v>
      </c>
      <c r="V21" s="65">
        <v>468428</v>
      </c>
      <c r="W21" s="65">
        <v>7358297</v>
      </c>
      <c r="X21" s="65" t="s">
        <v>559</v>
      </c>
      <c r="Y21" s="65" t="s">
        <v>479</v>
      </c>
      <c r="Z21" s="65" t="s">
        <v>375</v>
      </c>
      <c r="AA21" s="65" t="s">
        <v>480</v>
      </c>
      <c r="AB21" s="65" t="s">
        <v>480</v>
      </c>
      <c r="AC21" s="65" t="s">
        <v>480</v>
      </c>
      <c r="AD21" s="65" t="s">
        <v>480</v>
      </c>
      <c r="AE21" s="65" t="s">
        <v>480</v>
      </c>
      <c r="AF21" s="66">
        <v>41325</v>
      </c>
      <c r="AG21" s="65"/>
      <c r="AH21" s="65" t="s">
        <v>560</v>
      </c>
      <c r="AI21" s="65" t="s">
        <v>375</v>
      </c>
      <c r="AJ21" s="65" t="s">
        <v>561</v>
      </c>
      <c r="AK21" s="65" t="s">
        <v>375</v>
      </c>
      <c r="AL21" s="65" t="s">
        <v>375</v>
      </c>
      <c r="AM21" s="65" t="s">
        <v>375</v>
      </c>
      <c r="AN21" s="65" t="s">
        <v>562</v>
      </c>
      <c r="AO21" s="65" t="s">
        <v>375</v>
      </c>
      <c r="AP21" s="65" t="s">
        <v>375</v>
      </c>
      <c r="AQ21" s="65" t="s">
        <v>375</v>
      </c>
      <c r="AR21" s="65" t="s">
        <v>375</v>
      </c>
      <c r="AS21" s="65" t="s">
        <v>375</v>
      </c>
      <c r="AT21" s="65" t="s">
        <v>375</v>
      </c>
      <c r="AU21" s="65" t="s">
        <v>375</v>
      </c>
      <c r="AV21" s="65" t="s">
        <v>375</v>
      </c>
      <c r="AW21" s="65" t="s">
        <v>375</v>
      </c>
      <c r="AX21" s="65">
        <v>60</v>
      </c>
      <c r="AY21" s="65">
        <v>60</v>
      </c>
      <c r="AZ21" s="65" t="s">
        <v>375</v>
      </c>
      <c r="BA21" s="65" t="s">
        <v>375</v>
      </c>
      <c r="BB21" s="65">
        <v>2</v>
      </c>
      <c r="BC21" s="65" t="s">
        <v>529</v>
      </c>
      <c r="BD21" s="65" t="s">
        <v>485</v>
      </c>
    </row>
    <row r="22" spans="1:56" x14ac:dyDescent="0.25">
      <c r="A22" s="65">
        <v>21</v>
      </c>
      <c r="B22" s="65" t="s">
        <v>518</v>
      </c>
      <c r="C22" s="65" t="s">
        <v>519</v>
      </c>
      <c r="D22" s="65" t="s">
        <v>468</v>
      </c>
      <c r="E22" s="65" t="s">
        <v>265</v>
      </c>
      <c r="F22" s="65" t="s">
        <v>469</v>
      </c>
      <c r="G22" s="65" t="s">
        <v>375</v>
      </c>
      <c r="H22" s="65" t="s">
        <v>470</v>
      </c>
      <c r="I22" s="65" t="s">
        <v>520</v>
      </c>
      <c r="J22" s="66">
        <v>30583</v>
      </c>
      <c r="K22" s="65" t="s">
        <v>521</v>
      </c>
      <c r="L22" s="65" t="s">
        <v>522</v>
      </c>
      <c r="M22" s="65" t="s">
        <v>523</v>
      </c>
      <c r="N22" s="65" t="s">
        <v>524</v>
      </c>
      <c r="O22" s="65">
        <v>0</v>
      </c>
      <c r="P22" s="65" t="s">
        <v>476</v>
      </c>
      <c r="Q22" s="65" t="s">
        <v>375</v>
      </c>
      <c r="R22" s="65" t="s">
        <v>477</v>
      </c>
      <c r="S22" s="65">
        <v>26555</v>
      </c>
      <c r="T22" s="65">
        <v>64.066703799999999</v>
      </c>
      <c r="U22" s="65">
        <v>10.484180500000001</v>
      </c>
      <c r="V22" s="65">
        <v>279789</v>
      </c>
      <c r="W22" s="65">
        <v>7112257</v>
      </c>
      <c r="X22" s="65" t="s">
        <v>526</v>
      </c>
      <c r="Y22" s="65" t="s">
        <v>479</v>
      </c>
      <c r="Z22" s="65" t="s">
        <v>375</v>
      </c>
      <c r="AA22" s="65" t="s">
        <v>480</v>
      </c>
      <c r="AB22" s="65" t="s">
        <v>480</v>
      </c>
      <c r="AC22" s="65" t="s">
        <v>480</v>
      </c>
      <c r="AD22" s="65" t="s">
        <v>480</v>
      </c>
      <c r="AE22" s="65" t="s">
        <v>480</v>
      </c>
      <c r="AF22" s="66">
        <v>41325</v>
      </c>
      <c r="AG22" s="65"/>
      <c r="AH22" s="65" t="s">
        <v>563</v>
      </c>
      <c r="AI22" s="65" t="s">
        <v>375</v>
      </c>
      <c r="AJ22" s="65" t="s">
        <v>375</v>
      </c>
      <c r="AK22" s="65" t="s">
        <v>375</v>
      </c>
      <c r="AL22" s="65" t="s">
        <v>375</v>
      </c>
      <c r="AM22" s="65" t="s">
        <v>375</v>
      </c>
      <c r="AN22" s="65">
        <v>8240</v>
      </c>
      <c r="AO22" s="65" t="s">
        <v>375</v>
      </c>
      <c r="AP22" s="65" t="s">
        <v>375</v>
      </c>
      <c r="AQ22" s="65" t="s">
        <v>375</v>
      </c>
      <c r="AR22" s="65" t="s">
        <v>375</v>
      </c>
      <c r="AS22" s="65" t="s">
        <v>375</v>
      </c>
      <c r="AT22" s="65" t="s">
        <v>375</v>
      </c>
      <c r="AU22" s="65" t="s">
        <v>375</v>
      </c>
      <c r="AV22" s="65" t="s">
        <v>375</v>
      </c>
      <c r="AW22" s="65" t="s">
        <v>375</v>
      </c>
      <c r="AX22" s="65">
        <v>180</v>
      </c>
      <c r="AY22" s="65">
        <v>140</v>
      </c>
      <c r="AZ22" s="65" t="s">
        <v>375</v>
      </c>
      <c r="BA22" s="65" t="s">
        <v>375</v>
      </c>
      <c r="BB22" s="65">
        <v>2</v>
      </c>
      <c r="BC22" s="65" t="s">
        <v>529</v>
      </c>
      <c r="BD22" s="65" t="s">
        <v>485</v>
      </c>
    </row>
    <row r="23" spans="1:56" x14ac:dyDescent="0.25">
      <c r="A23" s="65">
        <v>22</v>
      </c>
      <c r="B23" s="65" t="s">
        <v>518</v>
      </c>
      <c r="C23" s="65" t="s">
        <v>519</v>
      </c>
      <c r="D23" s="65" t="s">
        <v>468</v>
      </c>
      <c r="E23" s="65" t="s">
        <v>265</v>
      </c>
      <c r="F23" s="65" t="s">
        <v>469</v>
      </c>
      <c r="G23" s="65" t="s">
        <v>375</v>
      </c>
      <c r="H23" s="65" t="s">
        <v>470</v>
      </c>
      <c r="I23" s="65" t="s">
        <v>520</v>
      </c>
      <c r="J23" s="66">
        <v>41508</v>
      </c>
      <c r="K23" s="65" t="s">
        <v>564</v>
      </c>
      <c r="L23" s="65" t="s">
        <v>473</v>
      </c>
      <c r="M23" s="65" t="s">
        <v>558</v>
      </c>
      <c r="N23" s="65" t="s">
        <v>475</v>
      </c>
      <c r="O23" s="65">
        <v>0</v>
      </c>
      <c r="P23" s="65" t="s">
        <v>476</v>
      </c>
      <c r="Q23" s="65" t="s">
        <v>375</v>
      </c>
      <c r="R23" s="65" t="s">
        <v>477</v>
      </c>
      <c r="S23" s="65">
        <v>97873</v>
      </c>
      <c r="T23" s="65">
        <v>66.415580700000007</v>
      </c>
      <c r="U23" s="65">
        <v>13.979169799999999</v>
      </c>
      <c r="V23" s="65">
        <v>454425</v>
      </c>
      <c r="W23" s="65">
        <v>7366605</v>
      </c>
      <c r="X23" s="65" t="s">
        <v>565</v>
      </c>
      <c r="Y23" s="65" t="s">
        <v>479</v>
      </c>
      <c r="Z23" s="65" t="s">
        <v>375</v>
      </c>
      <c r="AA23" s="65" t="s">
        <v>480</v>
      </c>
      <c r="AB23" s="65" t="s">
        <v>480</v>
      </c>
      <c r="AC23" s="65" t="s">
        <v>480</v>
      </c>
      <c r="AD23" s="65" t="s">
        <v>480</v>
      </c>
      <c r="AE23" s="65" t="s">
        <v>480</v>
      </c>
      <c r="AF23" s="66">
        <v>42118</v>
      </c>
      <c r="AG23" s="65"/>
      <c r="AH23" s="65" t="s">
        <v>566</v>
      </c>
      <c r="AI23" s="65" t="s">
        <v>375</v>
      </c>
      <c r="AJ23" s="65" t="e">
        <v>#NAME?</v>
      </c>
      <c r="AK23" s="65" t="s">
        <v>375</v>
      </c>
      <c r="AL23" s="65" t="s">
        <v>375</v>
      </c>
      <c r="AM23" s="65" t="s">
        <v>375</v>
      </c>
      <c r="AN23" s="65">
        <v>43217</v>
      </c>
      <c r="AO23" s="65" t="s">
        <v>375</v>
      </c>
      <c r="AP23" s="65" t="s">
        <v>375</v>
      </c>
      <c r="AQ23" s="65" t="s">
        <v>375</v>
      </c>
      <c r="AR23" s="65" t="s">
        <v>375</v>
      </c>
      <c r="AS23" s="65" t="s">
        <v>375</v>
      </c>
      <c r="AT23" s="65" t="s">
        <v>375</v>
      </c>
      <c r="AU23" s="65" t="s">
        <v>375</v>
      </c>
      <c r="AV23" s="65" t="s">
        <v>375</v>
      </c>
      <c r="AW23" s="65" t="s">
        <v>375</v>
      </c>
      <c r="AX23" s="65">
        <v>60</v>
      </c>
      <c r="AY23" s="65">
        <v>43</v>
      </c>
      <c r="AZ23" s="65" t="s">
        <v>375</v>
      </c>
      <c r="BA23" s="65" t="s">
        <v>375</v>
      </c>
      <c r="BB23" s="65">
        <v>2</v>
      </c>
      <c r="BC23" s="65" t="s">
        <v>529</v>
      </c>
      <c r="BD23" s="65" t="s">
        <v>485</v>
      </c>
    </row>
    <row r="24" spans="1:56" x14ac:dyDescent="0.25">
      <c r="A24" s="65">
        <v>23</v>
      </c>
      <c r="B24" s="65" t="s">
        <v>567</v>
      </c>
      <c r="C24" s="65" t="s">
        <v>568</v>
      </c>
      <c r="D24" s="65" t="s">
        <v>468</v>
      </c>
      <c r="E24" s="65" t="s">
        <v>265</v>
      </c>
      <c r="F24" s="65" t="s">
        <v>469</v>
      </c>
      <c r="G24" s="65" t="s">
        <v>375</v>
      </c>
      <c r="H24" s="65" t="s">
        <v>470</v>
      </c>
      <c r="I24" s="65" t="s">
        <v>471</v>
      </c>
      <c r="J24" s="66">
        <v>41529</v>
      </c>
      <c r="K24" s="65" t="s">
        <v>506</v>
      </c>
      <c r="L24" s="65" t="s">
        <v>569</v>
      </c>
      <c r="M24" s="65" t="s">
        <v>507</v>
      </c>
      <c r="N24" s="65" t="s">
        <v>475</v>
      </c>
      <c r="O24" s="65">
        <v>0</v>
      </c>
      <c r="P24" s="65" t="s">
        <v>570</v>
      </c>
      <c r="Q24" s="65" t="s">
        <v>471</v>
      </c>
      <c r="R24" s="65" t="s">
        <v>477</v>
      </c>
      <c r="S24" s="65">
        <v>355063</v>
      </c>
      <c r="T24" s="65">
        <v>65.593147299999998</v>
      </c>
      <c r="U24" s="65">
        <v>13.3001471</v>
      </c>
      <c r="V24" s="65">
        <v>421630</v>
      </c>
      <c r="W24" s="65">
        <v>7275621</v>
      </c>
      <c r="X24" s="65" t="s">
        <v>571</v>
      </c>
      <c r="Y24" s="65" t="s">
        <v>479</v>
      </c>
      <c r="Z24" s="65" t="s">
        <v>375</v>
      </c>
      <c r="AA24" s="65" t="s">
        <v>480</v>
      </c>
      <c r="AB24" s="65" t="s">
        <v>480</v>
      </c>
      <c r="AC24" s="65" t="s">
        <v>480</v>
      </c>
      <c r="AD24" s="65" t="s">
        <v>480</v>
      </c>
      <c r="AE24" s="65" t="s">
        <v>480</v>
      </c>
      <c r="AF24" s="66">
        <v>43160</v>
      </c>
      <c r="AG24" s="66">
        <v>41529</v>
      </c>
      <c r="AH24" s="65">
        <v>355063</v>
      </c>
      <c r="AI24" s="65" t="s">
        <v>375</v>
      </c>
      <c r="AJ24" s="65" t="s">
        <v>375</v>
      </c>
      <c r="AK24" s="65" t="s">
        <v>375</v>
      </c>
      <c r="AL24" s="65" t="s">
        <v>375</v>
      </c>
      <c r="AM24" s="65" t="s">
        <v>375</v>
      </c>
      <c r="AN24" s="65" t="s">
        <v>375</v>
      </c>
      <c r="AO24" s="65">
        <v>355063</v>
      </c>
      <c r="AP24" s="65" t="s">
        <v>375</v>
      </c>
      <c r="AQ24" s="65" t="s">
        <v>375</v>
      </c>
      <c r="AR24" s="65" t="s">
        <v>375</v>
      </c>
      <c r="AS24" s="65" t="s">
        <v>375</v>
      </c>
      <c r="AT24" s="65" t="s">
        <v>375</v>
      </c>
      <c r="AU24" s="65" t="s">
        <v>375</v>
      </c>
      <c r="AV24" s="65" t="s">
        <v>375</v>
      </c>
      <c r="AW24" s="65" t="s">
        <v>375</v>
      </c>
      <c r="AX24" s="65">
        <v>0</v>
      </c>
      <c r="AY24" s="65">
        <v>110</v>
      </c>
      <c r="AZ24" s="65" t="s">
        <v>375</v>
      </c>
      <c r="BA24" s="65" t="s">
        <v>375</v>
      </c>
      <c r="BB24" s="65">
        <v>59</v>
      </c>
      <c r="BC24" s="65" t="s">
        <v>567</v>
      </c>
      <c r="BD24" s="65" t="s">
        <v>572</v>
      </c>
    </row>
    <row r="25" spans="1:56" x14ac:dyDescent="0.25">
      <c r="A25" s="65">
        <v>24</v>
      </c>
      <c r="B25" s="65" t="s">
        <v>567</v>
      </c>
      <c r="C25" s="65" t="s">
        <v>568</v>
      </c>
      <c r="D25" s="65" t="s">
        <v>468</v>
      </c>
      <c r="E25" s="65" t="s">
        <v>265</v>
      </c>
      <c r="F25" s="65" t="s">
        <v>469</v>
      </c>
      <c r="G25" s="65" t="s">
        <v>375</v>
      </c>
      <c r="H25" s="65" t="s">
        <v>470</v>
      </c>
      <c r="I25" s="65" t="s">
        <v>471</v>
      </c>
      <c r="J25" s="66">
        <v>41529</v>
      </c>
      <c r="K25" s="65" t="s">
        <v>506</v>
      </c>
      <c r="L25" s="65" t="s">
        <v>569</v>
      </c>
      <c r="M25" s="65" t="s">
        <v>507</v>
      </c>
      <c r="N25" s="65" t="s">
        <v>475</v>
      </c>
      <c r="O25" s="65">
        <v>0</v>
      </c>
      <c r="P25" s="65" t="s">
        <v>570</v>
      </c>
      <c r="Q25" s="65" t="s">
        <v>471</v>
      </c>
      <c r="R25" s="65" t="s">
        <v>477</v>
      </c>
      <c r="S25" s="65">
        <v>355072</v>
      </c>
      <c r="T25" s="65">
        <v>65.594207800000007</v>
      </c>
      <c r="U25" s="65">
        <v>13.2969761</v>
      </c>
      <c r="V25" s="65">
        <v>421487</v>
      </c>
      <c r="W25" s="65">
        <v>7275743</v>
      </c>
      <c r="X25" s="65" t="s">
        <v>573</v>
      </c>
      <c r="Y25" s="65" t="s">
        <v>479</v>
      </c>
      <c r="Z25" s="65" t="s">
        <v>375</v>
      </c>
      <c r="AA25" s="65" t="s">
        <v>480</v>
      </c>
      <c r="AB25" s="65" t="s">
        <v>480</v>
      </c>
      <c r="AC25" s="65" t="s">
        <v>480</v>
      </c>
      <c r="AD25" s="65" t="s">
        <v>480</v>
      </c>
      <c r="AE25" s="65" t="s">
        <v>480</v>
      </c>
      <c r="AF25" s="66">
        <v>43160</v>
      </c>
      <c r="AG25" s="66">
        <v>41529</v>
      </c>
      <c r="AH25" s="65">
        <v>355072</v>
      </c>
      <c r="AI25" s="65" t="s">
        <v>375</v>
      </c>
      <c r="AJ25" s="65" t="s">
        <v>375</v>
      </c>
      <c r="AK25" s="65" t="s">
        <v>375</v>
      </c>
      <c r="AL25" s="65" t="s">
        <v>375</v>
      </c>
      <c r="AM25" s="65" t="s">
        <v>375</v>
      </c>
      <c r="AN25" s="65" t="s">
        <v>375</v>
      </c>
      <c r="AO25" s="65">
        <v>355072</v>
      </c>
      <c r="AP25" s="65" t="s">
        <v>375</v>
      </c>
      <c r="AQ25" s="65" t="s">
        <v>375</v>
      </c>
      <c r="AR25" s="65" t="s">
        <v>375</v>
      </c>
      <c r="AS25" s="65" t="s">
        <v>375</v>
      </c>
      <c r="AT25" s="65" t="s">
        <v>375</v>
      </c>
      <c r="AU25" s="65" t="s">
        <v>375</v>
      </c>
      <c r="AV25" s="65" t="s">
        <v>375</v>
      </c>
      <c r="AW25" s="65" t="s">
        <v>375</v>
      </c>
      <c r="AX25" s="65">
        <v>0</v>
      </c>
      <c r="AY25" s="65">
        <v>110</v>
      </c>
      <c r="AZ25" s="65" t="s">
        <v>375</v>
      </c>
      <c r="BA25" s="65" t="s">
        <v>375</v>
      </c>
      <c r="BB25" s="65">
        <v>59</v>
      </c>
      <c r="BC25" s="65" t="s">
        <v>567</v>
      </c>
      <c r="BD25" s="65" t="s">
        <v>572</v>
      </c>
    </row>
    <row r="26" spans="1:56" x14ac:dyDescent="0.25">
      <c r="A26" s="65">
        <v>25</v>
      </c>
      <c r="B26" s="65" t="s">
        <v>567</v>
      </c>
      <c r="C26" s="65" t="s">
        <v>568</v>
      </c>
      <c r="D26" s="65" t="s">
        <v>468</v>
      </c>
      <c r="E26" s="65" t="s">
        <v>265</v>
      </c>
      <c r="F26" s="65" t="s">
        <v>469</v>
      </c>
      <c r="G26" s="65" t="s">
        <v>375</v>
      </c>
      <c r="H26" s="65" t="s">
        <v>470</v>
      </c>
      <c r="I26" s="65" t="s">
        <v>471</v>
      </c>
      <c r="J26" s="66">
        <v>41529</v>
      </c>
      <c r="K26" s="65" t="s">
        <v>506</v>
      </c>
      <c r="L26" s="65" t="s">
        <v>569</v>
      </c>
      <c r="M26" s="65" t="s">
        <v>507</v>
      </c>
      <c r="N26" s="65" t="s">
        <v>475</v>
      </c>
      <c r="O26" s="65">
        <v>0</v>
      </c>
      <c r="P26" s="65" t="s">
        <v>570</v>
      </c>
      <c r="Q26" s="65" t="s">
        <v>471</v>
      </c>
      <c r="R26" s="65" t="s">
        <v>477</v>
      </c>
      <c r="S26" s="65">
        <v>355073</v>
      </c>
      <c r="T26" s="65">
        <v>65.596748399999996</v>
      </c>
      <c r="U26" s="65">
        <v>13.294010200000001</v>
      </c>
      <c r="V26" s="65">
        <v>421358</v>
      </c>
      <c r="W26" s="65">
        <v>7276030</v>
      </c>
      <c r="X26" s="65" t="s">
        <v>574</v>
      </c>
      <c r="Y26" s="65" t="s">
        <v>479</v>
      </c>
      <c r="Z26" s="65" t="s">
        <v>375</v>
      </c>
      <c r="AA26" s="65" t="s">
        <v>480</v>
      </c>
      <c r="AB26" s="65" t="s">
        <v>480</v>
      </c>
      <c r="AC26" s="65" t="s">
        <v>480</v>
      </c>
      <c r="AD26" s="65" t="s">
        <v>480</v>
      </c>
      <c r="AE26" s="65" t="s">
        <v>480</v>
      </c>
      <c r="AF26" s="66">
        <v>43160</v>
      </c>
      <c r="AG26" s="66">
        <v>41529</v>
      </c>
      <c r="AH26" s="65">
        <v>355073</v>
      </c>
      <c r="AI26" s="65" t="s">
        <v>375</v>
      </c>
      <c r="AJ26" s="65" t="s">
        <v>375</v>
      </c>
      <c r="AK26" s="65" t="s">
        <v>375</v>
      </c>
      <c r="AL26" s="65" t="s">
        <v>375</v>
      </c>
      <c r="AM26" s="65" t="s">
        <v>375</v>
      </c>
      <c r="AN26" s="65" t="s">
        <v>375</v>
      </c>
      <c r="AO26" s="65">
        <v>355073</v>
      </c>
      <c r="AP26" s="65" t="s">
        <v>375</v>
      </c>
      <c r="AQ26" s="65" t="s">
        <v>375</v>
      </c>
      <c r="AR26" s="65" t="s">
        <v>375</v>
      </c>
      <c r="AS26" s="65" t="s">
        <v>375</v>
      </c>
      <c r="AT26" s="65" t="s">
        <v>375</v>
      </c>
      <c r="AU26" s="65" t="s">
        <v>375</v>
      </c>
      <c r="AV26" s="65" t="s">
        <v>375</v>
      </c>
      <c r="AW26" s="65" t="s">
        <v>375</v>
      </c>
      <c r="AX26" s="65">
        <v>0</v>
      </c>
      <c r="AY26" s="65">
        <v>110</v>
      </c>
      <c r="AZ26" s="65" t="s">
        <v>375</v>
      </c>
      <c r="BA26" s="65" t="s">
        <v>375</v>
      </c>
      <c r="BB26" s="65">
        <v>59</v>
      </c>
      <c r="BC26" s="65" t="s">
        <v>567</v>
      </c>
      <c r="BD26" s="65" t="s">
        <v>572</v>
      </c>
    </row>
    <row r="27" spans="1:56" x14ac:dyDescent="0.25">
      <c r="A27" s="65">
        <v>26</v>
      </c>
      <c r="B27" s="65" t="s">
        <v>567</v>
      </c>
      <c r="C27" s="65" t="s">
        <v>568</v>
      </c>
      <c r="D27" s="65" t="s">
        <v>468</v>
      </c>
      <c r="E27" s="65" t="s">
        <v>265</v>
      </c>
      <c r="F27" s="65" t="s">
        <v>469</v>
      </c>
      <c r="G27" s="65" t="s">
        <v>375</v>
      </c>
      <c r="H27" s="65" t="s">
        <v>470</v>
      </c>
      <c r="I27" s="65" t="s">
        <v>471</v>
      </c>
      <c r="J27" s="66">
        <v>41529</v>
      </c>
      <c r="K27" s="65" t="s">
        <v>506</v>
      </c>
      <c r="L27" s="65" t="s">
        <v>569</v>
      </c>
      <c r="M27" s="65" t="s">
        <v>507</v>
      </c>
      <c r="N27" s="65" t="s">
        <v>475</v>
      </c>
      <c r="O27" s="65">
        <v>0</v>
      </c>
      <c r="P27" s="65" t="s">
        <v>570</v>
      </c>
      <c r="Q27" s="65" t="s">
        <v>471</v>
      </c>
      <c r="R27" s="65" t="s">
        <v>477</v>
      </c>
      <c r="S27" s="65">
        <v>355080</v>
      </c>
      <c r="T27" s="65">
        <v>65.603118899999998</v>
      </c>
      <c r="U27" s="65">
        <v>13.293548599999999</v>
      </c>
      <c r="V27" s="65">
        <v>421356</v>
      </c>
      <c r="W27" s="65">
        <v>7276740</v>
      </c>
      <c r="X27" s="65" t="s">
        <v>575</v>
      </c>
      <c r="Y27" s="65" t="s">
        <v>479</v>
      </c>
      <c r="Z27" s="65" t="s">
        <v>375</v>
      </c>
      <c r="AA27" s="65" t="s">
        <v>480</v>
      </c>
      <c r="AB27" s="65" t="s">
        <v>480</v>
      </c>
      <c r="AC27" s="65" t="s">
        <v>480</v>
      </c>
      <c r="AD27" s="65" t="s">
        <v>480</v>
      </c>
      <c r="AE27" s="65" t="s">
        <v>480</v>
      </c>
      <c r="AF27" s="66">
        <v>43160</v>
      </c>
      <c r="AG27" s="66">
        <v>41529</v>
      </c>
      <c r="AH27" s="65">
        <v>355080</v>
      </c>
      <c r="AI27" s="65" t="s">
        <v>375</v>
      </c>
      <c r="AJ27" s="65" t="s">
        <v>375</v>
      </c>
      <c r="AK27" s="65" t="s">
        <v>375</v>
      </c>
      <c r="AL27" s="65" t="s">
        <v>375</v>
      </c>
      <c r="AM27" s="65" t="s">
        <v>375</v>
      </c>
      <c r="AN27" s="65" t="s">
        <v>375</v>
      </c>
      <c r="AO27" s="65">
        <v>355080</v>
      </c>
      <c r="AP27" s="65" t="s">
        <v>375</v>
      </c>
      <c r="AQ27" s="65" t="s">
        <v>375</v>
      </c>
      <c r="AR27" s="65" t="s">
        <v>375</v>
      </c>
      <c r="AS27" s="65" t="s">
        <v>375</v>
      </c>
      <c r="AT27" s="65" t="s">
        <v>375</v>
      </c>
      <c r="AU27" s="65" t="s">
        <v>375</v>
      </c>
      <c r="AV27" s="65" t="s">
        <v>375</v>
      </c>
      <c r="AW27" s="65" t="s">
        <v>375</v>
      </c>
      <c r="AX27" s="65">
        <v>0</v>
      </c>
      <c r="AY27" s="65">
        <v>110</v>
      </c>
      <c r="AZ27" s="65" t="s">
        <v>375</v>
      </c>
      <c r="BA27" s="65" t="s">
        <v>375</v>
      </c>
      <c r="BB27" s="65">
        <v>59</v>
      </c>
      <c r="BC27" s="65" t="s">
        <v>567</v>
      </c>
      <c r="BD27" s="65" t="s">
        <v>572</v>
      </c>
    </row>
    <row r="28" spans="1:56" x14ac:dyDescent="0.25">
      <c r="A28" s="65">
        <v>27</v>
      </c>
      <c r="B28" s="65" t="s">
        <v>567</v>
      </c>
      <c r="C28" s="65" t="s">
        <v>568</v>
      </c>
      <c r="D28" s="65" t="s">
        <v>468</v>
      </c>
      <c r="E28" s="65" t="s">
        <v>265</v>
      </c>
      <c r="F28" s="65" t="s">
        <v>469</v>
      </c>
      <c r="G28" s="65" t="s">
        <v>375</v>
      </c>
      <c r="H28" s="65" t="s">
        <v>470</v>
      </c>
      <c r="I28" s="65" t="s">
        <v>471</v>
      </c>
      <c r="J28" s="66">
        <v>41526</v>
      </c>
      <c r="K28" s="65" t="s">
        <v>472</v>
      </c>
      <c r="L28" s="65" t="s">
        <v>569</v>
      </c>
      <c r="M28" s="65" t="s">
        <v>474</v>
      </c>
      <c r="N28" s="65" t="s">
        <v>475</v>
      </c>
      <c r="O28" s="65">
        <v>0</v>
      </c>
      <c r="P28" s="65" t="s">
        <v>570</v>
      </c>
      <c r="Q28" s="65" t="s">
        <v>471</v>
      </c>
      <c r="R28" s="65" t="s">
        <v>477</v>
      </c>
      <c r="S28" s="65">
        <v>361540</v>
      </c>
      <c r="T28" s="65">
        <v>65.988891600000002</v>
      </c>
      <c r="U28" s="65">
        <v>13.2725086</v>
      </c>
      <c r="V28" s="65">
        <v>421569</v>
      </c>
      <c r="W28" s="65">
        <v>7319752</v>
      </c>
      <c r="X28" s="65" t="s">
        <v>576</v>
      </c>
      <c r="Y28" s="65" t="s">
        <v>479</v>
      </c>
      <c r="Z28" s="65" t="s">
        <v>375</v>
      </c>
      <c r="AA28" s="65" t="s">
        <v>480</v>
      </c>
      <c r="AB28" s="65" t="s">
        <v>480</v>
      </c>
      <c r="AC28" s="65" t="s">
        <v>480</v>
      </c>
      <c r="AD28" s="65" t="s">
        <v>480</v>
      </c>
      <c r="AE28" s="65" t="s">
        <v>480</v>
      </c>
      <c r="AF28" s="66">
        <v>43160</v>
      </c>
      <c r="AG28" s="66">
        <v>41526</v>
      </c>
      <c r="AH28" s="65">
        <v>361540</v>
      </c>
      <c r="AI28" s="65" t="s">
        <v>375</v>
      </c>
      <c r="AJ28" s="65" t="s">
        <v>375</v>
      </c>
      <c r="AK28" s="65" t="s">
        <v>375</v>
      </c>
      <c r="AL28" s="65" t="s">
        <v>375</v>
      </c>
      <c r="AM28" s="65" t="s">
        <v>375</v>
      </c>
      <c r="AN28" s="65" t="s">
        <v>375</v>
      </c>
      <c r="AO28" s="65">
        <v>361540</v>
      </c>
      <c r="AP28" s="65" t="s">
        <v>375</v>
      </c>
      <c r="AQ28" s="65" t="s">
        <v>375</v>
      </c>
      <c r="AR28" s="65" t="s">
        <v>375</v>
      </c>
      <c r="AS28" s="65" t="s">
        <v>375</v>
      </c>
      <c r="AT28" s="65" t="s">
        <v>375</v>
      </c>
      <c r="AU28" s="65" t="s">
        <v>375</v>
      </c>
      <c r="AV28" s="65" t="s">
        <v>375</v>
      </c>
      <c r="AW28" s="65" t="s">
        <v>375</v>
      </c>
      <c r="AX28" s="65">
        <v>0</v>
      </c>
      <c r="AY28" s="65">
        <v>25</v>
      </c>
      <c r="AZ28" s="65" t="s">
        <v>375</v>
      </c>
      <c r="BA28" s="65" t="s">
        <v>375</v>
      </c>
      <c r="BB28" s="65">
        <v>59</v>
      </c>
      <c r="BC28" s="65" t="s">
        <v>567</v>
      </c>
      <c r="BD28" s="65" t="s">
        <v>572</v>
      </c>
    </row>
    <row r="29" spans="1:56" x14ac:dyDescent="0.25">
      <c r="A29" s="65">
        <v>28</v>
      </c>
      <c r="B29" s="65" t="s">
        <v>567</v>
      </c>
      <c r="C29" s="65" t="s">
        <v>568</v>
      </c>
      <c r="D29" s="65" t="s">
        <v>468</v>
      </c>
      <c r="E29" s="65" t="s">
        <v>265</v>
      </c>
      <c r="F29" s="65" t="s">
        <v>469</v>
      </c>
      <c r="G29" s="65" t="s">
        <v>375</v>
      </c>
      <c r="H29" s="65" t="s">
        <v>470</v>
      </c>
      <c r="I29" s="65" t="s">
        <v>471</v>
      </c>
      <c r="J29" s="66">
        <v>41527</v>
      </c>
      <c r="K29" s="65" t="s">
        <v>495</v>
      </c>
      <c r="L29" s="65" t="s">
        <v>569</v>
      </c>
      <c r="M29" s="65" t="s">
        <v>474</v>
      </c>
      <c r="N29" s="65" t="s">
        <v>475</v>
      </c>
      <c r="O29" s="65">
        <v>0</v>
      </c>
      <c r="P29" s="65" t="s">
        <v>570</v>
      </c>
      <c r="Q29" s="65" t="s">
        <v>471</v>
      </c>
      <c r="R29" s="65" t="s">
        <v>477</v>
      </c>
      <c r="S29" s="65">
        <v>361548</v>
      </c>
      <c r="T29" s="65">
        <v>65.992088300000006</v>
      </c>
      <c r="U29" s="65">
        <v>13.269296600000001</v>
      </c>
      <c r="V29" s="65">
        <v>421433</v>
      </c>
      <c r="W29" s="65">
        <v>7320112</v>
      </c>
      <c r="X29" s="65" t="s">
        <v>577</v>
      </c>
      <c r="Y29" s="65" t="s">
        <v>479</v>
      </c>
      <c r="Z29" s="65" t="s">
        <v>375</v>
      </c>
      <c r="AA29" s="65" t="s">
        <v>480</v>
      </c>
      <c r="AB29" s="65" t="s">
        <v>480</v>
      </c>
      <c r="AC29" s="65" t="s">
        <v>480</v>
      </c>
      <c r="AD29" s="65" t="s">
        <v>480</v>
      </c>
      <c r="AE29" s="65" t="s">
        <v>480</v>
      </c>
      <c r="AF29" s="66">
        <v>43160</v>
      </c>
      <c r="AG29" s="66">
        <v>41527</v>
      </c>
      <c r="AH29" s="65">
        <v>361548</v>
      </c>
      <c r="AI29" s="65" t="s">
        <v>375</v>
      </c>
      <c r="AJ29" s="65" t="s">
        <v>375</v>
      </c>
      <c r="AK29" s="65" t="s">
        <v>375</v>
      </c>
      <c r="AL29" s="65" t="s">
        <v>375</v>
      </c>
      <c r="AM29" s="65" t="s">
        <v>375</v>
      </c>
      <c r="AN29" s="65" t="s">
        <v>375</v>
      </c>
      <c r="AO29" s="65">
        <v>361548</v>
      </c>
      <c r="AP29" s="65" t="s">
        <v>375</v>
      </c>
      <c r="AQ29" s="65" t="s">
        <v>375</v>
      </c>
      <c r="AR29" s="65" t="s">
        <v>375</v>
      </c>
      <c r="AS29" s="65" t="s">
        <v>375</v>
      </c>
      <c r="AT29" s="65" t="s">
        <v>375</v>
      </c>
      <c r="AU29" s="65" t="s">
        <v>375</v>
      </c>
      <c r="AV29" s="65" t="s">
        <v>375</v>
      </c>
      <c r="AW29" s="65" t="s">
        <v>375</v>
      </c>
      <c r="AX29" s="65">
        <v>0</v>
      </c>
      <c r="AY29" s="65">
        <v>25</v>
      </c>
      <c r="AZ29" s="65" t="s">
        <v>375</v>
      </c>
      <c r="BA29" s="65" t="s">
        <v>375</v>
      </c>
      <c r="BB29" s="65">
        <v>59</v>
      </c>
      <c r="BC29" s="65" t="s">
        <v>567</v>
      </c>
      <c r="BD29" s="65" t="s">
        <v>572</v>
      </c>
    </row>
    <row r="30" spans="1:56" x14ac:dyDescent="0.25">
      <c r="A30" s="65">
        <v>29</v>
      </c>
      <c r="B30" s="65" t="s">
        <v>567</v>
      </c>
      <c r="C30" s="65" t="s">
        <v>568</v>
      </c>
      <c r="D30" s="65" t="s">
        <v>468</v>
      </c>
      <c r="E30" s="65" t="s">
        <v>265</v>
      </c>
      <c r="F30" s="65" t="s">
        <v>469</v>
      </c>
      <c r="G30" s="65" t="s">
        <v>375</v>
      </c>
      <c r="H30" s="65" t="s">
        <v>470</v>
      </c>
      <c r="I30" s="65" t="s">
        <v>471</v>
      </c>
      <c r="J30" s="66">
        <v>41527</v>
      </c>
      <c r="K30" s="65" t="s">
        <v>495</v>
      </c>
      <c r="L30" s="65" t="s">
        <v>569</v>
      </c>
      <c r="M30" s="65" t="s">
        <v>474</v>
      </c>
      <c r="N30" s="65" t="s">
        <v>475</v>
      </c>
      <c r="O30" s="65">
        <v>0</v>
      </c>
      <c r="P30" s="65" t="s">
        <v>570</v>
      </c>
      <c r="Q30" s="65" t="s">
        <v>471</v>
      </c>
      <c r="R30" s="65" t="s">
        <v>477</v>
      </c>
      <c r="S30" s="65">
        <v>361549</v>
      </c>
      <c r="T30" s="65">
        <v>65.991775500000003</v>
      </c>
      <c r="U30" s="65">
        <v>13.2677984</v>
      </c>
      <c r="V30" s="65">
        <v>421364</v>
      </c>
      <c r="W30" s="65">
        <v>7320079</v>
      </c>
      <c r="X30" s="65" t="s">
        <v>578</v>
      </c>
      <c r="Y30" s="65" t="s">
        <v>479</v>
      </c>
      <c r="Z30" s="65" t="s">
        <v>375</v>
      </c>
      <c r="AA30" s="65" t="s">
        <v>480</v>
      </c>
      <c r="AB30" s="65" t="s">
        <v>480</v>
      </c>
      <c r="AC30" s="65" t="s">
        <v>480</v>
      </c>
      <c r="AD30" s="65" t="s">
        <v>480</v>
      </c>
      <c r="AE30" s="65" t="s">
        <v>480</v>
      </c>
      <c r="AF30" s="66">
        <v>43160</v>
      </c>
      <c r="AG30" s="66">
        <v>41527</v>
      </c>
      <c r="AH30" s="65">
        <v>361549</v>
      </c>
      <c r="AI30" s="65" t="s">
        <v>375</v>
      </c>
      <c r="AJ30" s="65" t="s">
        <v>375</v>
      </c>
      <c r="AK30" s="65" t="s">
        <v>375</v>
      </c>
      <c r="AL30" s="65" t="s">
        <v>375</v>
      </c>
      <c r="AM30" s="65" t="s">
        <v>375</v>
      </c>
      <c r="AN30" s="65" t="s">
        <v>375</v>
      </c>
      <c r="AO30" s="65">
        <v>361549</v>
      </c>
      <c r="AP30" s="65" t="s">
        <v>375</v>
      </c>
      <c r="AQ30" s="65" t="s">
        <v>375</v>
      </c>
      <c r="AR30" s="65" t="s">
        <v>375</v>
      </c>
      <c r="AS30" s="65" t="s">
        <v>375</v>
      </c>
      <c r="AT30" s="65" t="s">
        <v>375</v>
      </c>
      <c r="AU30" s="65" t="s">
        <v>375</v>
      </c>
      <c r="AV30" s="65" t="s">
        <v>375</v>
      </c>
      <c r="AW30" s="65" t="s">
        <v>375</v>
      </c>
      <c r="AX30" s="65">
        <v>0</v>
      </c>
      <c r="AY30" s="65">
        <v>25</v>
      </c>
      <c r="AZ30" s="65" t="s">
        <v>375</v>
      </c>
      <c r="BA30" s="65" t="s">
        <v>375</v>
      </c>
      <c r="BB30" s="65">
        <v>59</v>
      </c>
      <c r="BC30" s="65" t="s">
        <v>567</v>
      </c>
      <c r="BD30" s="65" t="s">
        <v>572</v>
      </c>
    </row>
    <row r="31" spans="1:56" x14ac:dyDescent="0.25">
      <c r="A31" s="65">
        <v>30</v>
      </c>
      <c r="B31" s="65" t="s">
        <v>567</v>
      </c>
      <c r="C31" s="65" t="s">
        <v>568</v>
      </c>
      <c r="D31" s="65" t="s">
        <v>468</v>
      </c>
      <c r="E31" s="65" t="s">
        <v>265</v>
      </c>
      <c r="F31" s="65" t="s">
        <v>469</v>
      </c>
      <c r="G31" s="65" t="s">
        <v>375</v>
      </c>
      <c r="H31" s="65" t="s">
        <v>470</v>
      </c>
      <c r="I31" s="65" t="s">
        <v>471</v>
      </c>
      <c r="J31" s="66">
        <v>41527</v>
      </c>
      <c r="K31" s="65" t="s">
        <v>495</v>
      </c>
      <c r="L31" s="65" t="s">
        <v>569</v>
      </c>
      <c r="M31" s="65" t="s">
        <v>474</v>
      </c>
      <c r="N31" s="65" t="s">
        <v>475</v>
      </c>
      <c r="O31" s="65">
        <v>0</v>
      </c>
      <c r="P31" s="65" t="s">
        <v>570</v>
      </c>
      <c r="Q31" s="65" t="s">
        <v>471</v>
      </c>
      <c r="R31" s="65" t="s">
        <v>477</v>
      </c>
      <c r="S31" s="65">
        <v>361550</v>
      </c>
      <c r="T31" s="65">
        <v>65.991684000000006</v>
      </c>
      <c r="U31" s="65">
        <v>13.2640362</v>
      </c>
      <c r="V31" s="65">
        <v>421193</v>
      </c>
      <c r="W31" s="65">
        <v>7320074</v>
      </c>
      <c r="X31" s="65" t="s">
        <v>579</v>
      </c>
      <c r="Y31" s="65" t="s">
        <v>479</v>
      </c>
      <c r="Z31" s="65" t="s">
        <v>375</v>
      </c>
      <c r="AA31" s="65" t="s">
        <v>480</v>
      </c>
      <c r="AB31" s="65" t="s">
        <v>480</v>
      </c>
      <c r="AC31" s="65" t="s">
        <v>480</v>
      </c>
      <c r="AD31" s="65" t="s">
        <v>480</v>
      </c>
      <c r="AE31" s="65" t="s">
        <v>480</v>
      </c>
      <c r="AF31" s="66">
        <v>43160</v>
      </c>
      <c r="AG31" s="66">
        <v>41527</v>
      </c>
      <c r="AH31" s="65">
        <v>361550</v>
      </c>
      <c r="AI31" s="65" t="s">
        <v>375</v>
      </c>
      <c r="AJ31" s="65" t="s">
        <v>375</v>
      </c>
      <c r="AK31" s="65" t="s">
        <v>375</v>
      </c>
      <c r="AL31" s="65" t="s">
        <v>375</v>
      </c>
      <c r="AM31" s="65" t="s">
        <v>375</v>
      </c>
      <c r="AN31" s="65" t="s">
        <v>375</v>
      </c>
      <c r="AO31" s="65">
        <v>361550</v>
      </c>
      <c r="AP31" s="65" t="s">
        <v>375</v>
      </c>
      <c r="AQ31" s="65" t="s">
        <v>375</v>
      </c>
      <c r="AR31" s="65" t="s">
        <v>375</v>
      </c>
      <c r="AS31" s="65" t="s">
        <v>375</v>
      </c>
      <c r="AT31" s="65" t="s">
        <v>375</v>
      </c>
      <c r="AU31" s="65" t="s">
        <v>375</v>
      </c>
      <c r="AV31" s="65" t="s">
        <v>375</v>
      </c>
      <c r="AW31" s="65" t="s">
        <v>375</v>
      </c>
      <c r="AX31" s="65">
        <v>0</v>
      </c>
      <c r="AY31" s="65">
        <v>25</v>
      </c>
      <c r="AZ31" s="65" t="s">
        <v>375</v>
      </c>
      <c r="BA31" s="65" t="s">
        <v>375</v>
      </c>
      <c r="BB31" s="65">
        <v>59</v>
      </c>
      <c r="BC31" s="65" t="s">
        <v>567</v>
      </c>
      <c r="BD31" s="65" t="s">
        <v>572</v>
      </c>
    </row>
    <row r="32" spans="1:56" x14ac:dyDescent="0.25">
      <c r="A32" s="65">
        <v>31</v>
      </c>
      <c r="B32" s="65" t="s">
        <v>567</v>
      </c>
      <c r="C32" s="65" t="s">
        <v>568</v>
      </c>
      <c r="D32" s="65" t="s">
        <v>468</v>
      </c>
      <c r="E32" s="65" t="s">
        <v>265</v>
      </c>
      <c r="F32" s="65" t="s">
        <v>469</v>
      </c>
      <c r="G32" s="65" t="s">
        <v>375</v>
      </c>
      <c r="H32" s="65" t="s">
        <v>470</v>
      </c>
      <c r="I32" s="65" t="s">
        <v>471</v>
      </c>
      <c r="J32" s="66">
        <v>41527</v>
      </c>
      <c r="K32" s="65" t="s">
        <v>495</v>
      </c>
      <c r="L32" s="65" t="s">
        <v>569</v>
      </c>
      <c r="M32" s="65" t="s">
        <v>474</v>
      </c>
      <c r="N32" s="65" t="s">
        <v>475</v>
      </c>
      <c r="O32" s="65">
        <v>0</v>
      </c>
      <c r="P32" s="65" t="s">
        <v>570</v>
      </c>
      <c r="Q32" s="65" t="s">
        <v>471</v>
      </c>
      <c r="R32" s="65" t="s">
        <v>477</v>
      </c>
      <c r="S32" s="65">
        <v>361551</v>
      </c>
      <c r="T32" s="65">
        <v>65.990844699999997</v>
      </c>
      <c r="U32" s="65">
        <v>13.2632561</v>
      </c>
      <c r="V32" s="65">
        <v>421155</v>
      </c>
      <c r="W32" s="65">
        <v>7319981</v>
      </c>
      <c r="X32" s="65" t="s">
        <v>580</v>
      </c>
      <c r="Y32" s="65" t="s">
        <v>479</v>
      </c>
      <c r="Z32" s="65" t="s">
        <v>375</v>
      </c>
      <c r="AA32" s="65" t="s">
        <v>480</v>
      </c>
      <c r="AB32" s="65" t="s">
        <v>480</v>
      </c>
      <c r="AC32" s="65" t="s">
        <v>480</v>
      </c>
      <c r="AD32" s="65" t="s">
        <v>480</v>
      </c>
      <c r="AE32" s="65" t="s">
        <v>480</v>
      </c>
      <c r="AF32" s="66">
        <v>43160</v>
      </c>
      <c r="AG32" s="66">
        <v>41527</v>
      </c>
      <c r="AH32" s="65">
        <v>361551</v>
      </c>
      <c r="AI32" s="65" t="s">
        <v>375</v>
      </c>
      <c r="AJ32" s="65" t="s">
        <v>375</v>
      </c>
      <c r="AK32" s="65" t="s">
        <v>375</v>
      </c>
      <c r="AL32" s="65" t="s">
        <v>375</v>
      </c>
      <c r="AM32" s="65" t="s">
        <v>375</v>
      </c>
      <c r="AN32" s="65" t="s">
        <v>375</v>
      </c>
      <c r="AO32" s="65">
        <v>361551</v>
      </c>
      <c r="AP32" s="65" t="s">
        <v>375</v>
      </c>
      <c r="AQ32" s="65" t="s">
        <v>375</v>
      </c>
      <c r="AR32" s="65" t="s">
        <v>375</v>
      </c>
      <c r="AS32" s="65" t="s">
        <v>375</v>
      </c>
      <c r="AT32" s="65" t="s">
        <v>375</v>
      </c>
      <c r="AU32" s="65" t="s">
        <v>375</v>
      </c>
      <c r="AV32" s="65" t="s">
        <v>375</v>
      </c>
      <c r="AW32" s="65" t="s">
        <v>375</v>
      </c>
      <c r="AX32" s="65">
        <v>0</v>
      </c>
      <c r="AY32" s="65">
        <v>25</v>
      </c>
      <c r="AZ32" s="65" t="s">
        <v>375</v>
      </c>
      <c r="BA32" s="65" t="s">
        <v>375</v>
      </c>
      <c r="BB32" s="65">
        <v>59</v>
      </c>
      <c r="BC32" s="65" t="s">
        <v>567</v>
      </c>
      <c r="BD32" s="65" t="s">
        <v>572</v>
      </c>
    </row>
    <row r="33" spans="1:56" x14ac:dyDescent="0.25">
      <c r="A33" s="65">
        <v>32</v>
      </c>
      <c r="B33" s="65" t="s">
        <v>567</v>
      </c>
      <c r="C33" s="65" t="s">
        <v>568</v>
      </c>
      <c r="D33" s="65" t="s">
        <v>468</v>
      </c>
      <c r="E33" s="65" t="s">
        <v>265</v>
      </c>
      <c r="F33" s="65" t="s">
        <v>469</v>
      </c>
      <c r="G33" s="65" t="s">
        <v>375</v>
      </c>
      <c r="H33" s="65" t="s">
        <v>470</v>
      </c>
      <c r="I33" s="65" t="s">
        <v>581</v>
      </c>
      <c r="J33" s="66">
        <v>41527</v>
      </c>
      <c r="K33" s="65" t="s">
        <v>582</v>
      </c>
      <c r="L33" s="65" t="s">
        <v>473</v>
      </c>
      <c r="M33" s="65" t="s">
        <v>474</v>
      </c>
      <c r="N33" s="65" t="s">
        <v>475</v>
      </c>
      <c r="O33" s="65">
        <v>0</v>
      </c>
      <c r="P33" s="65" t="s">
        <v>570</v>
      </c>
      <c r="Q33" s="65" t="s">
        <v>581</v>
      </c>
      <c r="R33" s="65" t="s">
        <v>477</v>
      </c>
      <c r="S33" s="65">
        <v>364514</v>
      </c>
      <c r="T33" s="65">
        <v>65.994049099999998</v>
      </c>
      <c r="U33" s="65">
        <v>13.2828255</v>
      </c>
      <c r="V33" s="65">
        <v>422053</v>
      </c>
      <c r="W33" s="65">
        <v>7320314</v>
      </c>
      <c r="X33" s="65" t="s">
        <v>583</v>
      </c>
      <c r="Y33" s="65" t="s">
        <v>479</v>
      </c>
      <c r="Z33" s="65" t="s">
        <v>375</v>
      </c>
      <c r="AA33" s="65" t="s">
        <v>480</v>
      </c>
      <c r="AB33" s="65" t="s">
        <v>480</v>
      </c>
      <c r="AC33" s="65" t="s">
        <v>480</v>
      </c>
      <c r="AD33" s="65" t="s">
        <v>480</v>
      </c>
      <c r="AE33" s="65" t="s">
        <v>480</v>
      </c>
      <c r="AF33" s="66">
        <v>43160</v>
      </c>
      <c r="AG33" s="66">
        <v>41527</v>
      </c>
      <c r="AH33" s="65">
        <v>364514</v>
      </c>
      <c r="AI33" s="65" t="s">
        <v>375</v>
      </c>
      <c r="AJ33" s="65" t="s">
        <v>375</v>
      </c>
      <c r="AK33" s="65" t="s">
        <v>375</v>
      </c>
      <c r="AL33" s="65" t="s">
        <v>375</v>
      </c>
      <c r="AM33" s="65" t="s">
        <v>375</v>
      </c>
      <c r="AN33" s="65" t="s">
        <v>375</v>
      </c>
      <c r="AO33" s="65">
        <v>30090</v>
      </c>
      <c r="AP33" s="65" t="s">
        <v>375</v>
      </c>
      <c r="AQ33" s="65" t="s">
        <v>375</v>
      </c>
      <c r="AR33" s="65" t="s">
        <v>375</v>
      </c>
      <c r="AS33" s="65" t="s">
        <v>375</v>
      </c>
      <c r="AT33" s="65" t="s">
        <v>375</v>
      </c>
      <c r="AU33" s="65" t="s">
        <v>375</v>
      </c>
      <c r="AV33" s="65" t="s">
        <v>375</v>
      </c>
      <c r="AW33" s="65" t="s">
        <v>375</v>
      </c>
      <c r="AX33" s="65">
        <v>0</v>
      </c>
      <c r="AY33" s="65">
        <v>41</v>
      </c>
      <c r="AZ33" s="65" t="s">
        <v>375</v>
      </c>
      <c r="BA33" s="65" t="s">
        <v>375</v>
      </c>
      <c r="BB33" s="65">
        <v>59</v>
      </c>
      <c r="BC33" s="65" t="s">
        <v>567</v>
      </c>
      <c r="BD33" s="65" t="s">
        <v>572</v>
      </c>
    </row>
    <row r="34" spans="1:56" x14ac:dyDescent="0.25">
      <c r="A34" s="65">
        <v>33</v>
      </c>
      <c r="B34" s="65" t="s">
        <v>567</v>
      </c>
      <c r="C34" s="65" t="s">
        <v>568</v>
      </c>
      <c r="D34" s="65" t="s">
        <v>468</v>
      </c>
      <c r="E34" s="65" t="s">
        <v>265</v>
      </c>
      <c r="F34" s="65" t="s">
        <v>469</v>
      </c>
      <c r="G34" s="65" t="s">
        <v>375</v>
      </c>
      <c r="H34" s="65" t="s">
        <v>470</v>
      </c>
      <c r="I34" s="65" t="s">
        <v>581</v>
      </c>
      <c r="J34" s="66">
        <v>41527</v>
      </c>
      <c r="K34" s="65" t="s">
        <v>582</v>
      </c>
      <c r="L34" s="65" t="s">
        <v>473</v>
      </c>
      <c r="M34" s="65" t="s">
        <v>474</v>
      </c>
      <c r="N34" s="65" t="s">
        <v>475</v>
      </c>
      <c r="O34" s="65">
        <v>0</v>
      </c>
      <c r="P34" s="65" t="s">
        <v>570</v>
      </c>
      <c r="Q34" s="65" t="s">
        <v>581</v>
      </c>
      <c r="R34" s="65" t="s">
        <v>477</v>
      </c>
      <c r="S34" s="65">
        <v>364515</v>
      </c>
      <c r="T34" s="65">
        <v>65.993484499999994</v>
      </c>
      <c r="U34" s="65">
        <v>13.2826214</v>
      </c>
      <c r="V34" s="65">
        <v>422042</v>
      </c>
      <c r="W34" s="65">
        <v>7320251</v>
      </c>
      <c r="X34" s="65" t="s">
        <v>584</v>
      </c>
      <c r="Y34" s="65" t="s">
        <v>479</v>
      </c>
      <c r="Z34" s="65" t="s">
        <v>375</v>
      </c>
      <c r="AA34" s="65" t="s">
        <v>480</v>
      </c>
      <c r="AB34" s="65" t="s">
        <v>480</v>
      </c>
      <c r="AC34" s="65" t="s">
        <v>480</v>
      </c>
      <c r="AD34" s="65" t="s">
        <v>480</v>
      </c>
      <c r="AE34" s="65" t="s">
        <v>480</v>
      </c>
      <c r="AF34" s="66">
        <v>43160</v>
      </c>
      <c r="AG34" s="66">
        <v>41527</v>
      </c>
      <c r="AH34" s="65">
        <v>364515</v>
      </c>
      <c r="AI34" s="65" t="s">
        <v>375</v>
      </c>
      <c r="AJ34" s="65" t="s">
        <v>375</v>
      </c>
      <c r="AK34" s="65" t="s">
        <v>375</v>
      </c>
      <c r="AL34" s="65" t="s">
        <v>375</v>
      </c>
      <c r="AM34" s="65" t="s">
        <v>375</v>
      </c>
      <c r="AN34" s="65" t="s">
        <v>375</v>
      </c>
      <c r="AO34" s="65">
        <v>30090</v>
      </c>
      <c r="AP34" s="65" t="s">
        <v>375</v>
      </c>
      <c r="AQ34" s="65" t="s">
        <v>375</v>
      </c>
      <c r="AR34" s="65" t="s">
        <v>375</v>
      </c>
      <c r="AS34" s="65" t="s">
        <v>375</v>
      </c>
      <c r="AT34" s="65" t="s">
        <v>375</v>
      </c>
      <c r="AU34" s="65" t="s">
        <v>375</v>
      </c>
      <c r="AV34" s="65" t="s">
        <v>375</v>
      </c>
      <c r="AW34" s="65" t="s">
        <v>375</v>
      </c>
      <c r="AX34" s="65">
        <v>0</v>
      </c>
      <c r="AY34" s="65">
        <v>39</v>
      </c>
      <c r="AZ34" s="65" t="s">
        <v>375</v>
      </c>
      <c r="BA34" s="65" t="s">
        <v>375</v>
      </c>
      <c r="BB34" s="65">
        <v>59</v>
      </c>
      <c r="BC34" s="65" t="s">
        <v>567</v>
      </c>
      <c r="BD34" s="65" t="s">
        <v>572</v>
      </c>
    </row>
    <row r="35" spans="1:56" x14ac:dyDescent="0.25">
      <c r="A35" s="65">
        <v>34</v>
      </c>
      <c r="B35" s="65" t="s">
        <v>567</v>
      </c>
      <c r="C35" s="65" t="s">
        <v>568</v>
      </c>
      <c r="D35" s="65" t="s">
        <v>468</v>
      </c>
      <c r="E35" s="65" t="s">
        <v>265</v>
      </c>
      <c r="F35" s="65" t="s">
        <v>469</v>
      </c>
      <c r="G35" s="65" t="s">
        <v>375</v>
      </c>
      <c r="H35" s="65" t="s">
        <v>470</v>
      </c>
      <c r="I35" s="65" t="s">
        <v>471</v>
      </c>
      <c r="J35" s="66">
        <v>41526</v>
      </c>
      <c r="K35" s="65" t="s">
        <v>472</v>
      </c>
      <c r="L35" s="65" t="s">
        <v>569</v>
      </c>
      <c r="M35" s="65" t="s">
        <v>474</v>
      </c>
      <c r="N35" s="65" t="s">
        <v>475</v>
      </c>
      <c r="O35" s="65">
        <v>0</v>
      </c>
      <c r="P35" s="65" t="s">
        <v>476</v>
      </c>
      <c r="Q35" s="65" t="s">
        <v>471</v>
      </c>
      <c r="R35" s="65" t="s">
        <v>477</v>
      </c>
      <c r="S35" s="65" t="s">
        <v>483</v>
      </c>
      <c r="T35" s="65">
        <v>65.989494300000004</v>
      </c>
      <c r="U35" s="65">
        <v>13.2781754</v>
      </c>
      <c r="V35" s="65">
        <v>421828</v>
      </c>
      <c r="W35" s="65">
        <v>7319812</v>
      </c>
      <c r="X35" s="65" t="s">
        <v>585</v>
      </c>
      <c r="Y35" s="65" t="s">
        <v>479</v>
      </c>
      <c r="Z35" s="65" t="s">
        <v>375</v>
      </c>
      <c r="AA35" s="65" t="s">
        <v>480</v>
      </c>
      <c r="AB35" s="65" t="s">
        <v>480</v>
      </c>
      <c r="AC35" s="65" t="s">
        <v>480</v>
      </c>
      <c r="AD35" s="65" t="s">
        <v>480</v>
      </c>
      <c r="AE35" s="65" t="s">
        <v>480</v>
      </c>
      <c r="AF35" s="66">
        <v>43160</v>
      </c>
      <c r="AG35" s="66">
        <v>41526</v>
      </c>
      <c r="AH35" s="65" t="s">
        <v>483</v>
      </c>
      <c r="AI35" s="65" t="s">
        <v>375</v>
      </c>
      <c r="AJ35" s="65" t="s">
        <v>375</v>
      </c>
      <c r="AK35" s="65" t="s">
        <v>375</v>
      </c>
      <c r="AL35" s="65" t="s">
        <v>375</v>
      </c>
      <c r="AM35" s="65" t="s">
        <v>375</v>
      </c>
      <c r="AN35" s="65" t="s">
        <v>375</v>
      </c>
      <c r="AO35" s="65" t="s">
        <v>483</v>
      </c>
      <c r="AP35" s="65" t="s">
        <v>375</v>
      </c>
      <c r="AQ35" s="65" t="s">
        <v>375</v>
      </c>
      <c r="AR35" s="65" t="s">
        <v>375</v>
      </c>
      <c r="AS35" s="65" t="s">
        <v>375</v>
      </c>
      <c r="AT35" s="65" t="s">
        <v>375</v>
      </c>
      <c r="AU35" s="65" t="s">
        <v>375</v>
      </c>
      <c r="AV35" s="65" t="s">
        <v>375</v>
      </c>
      <c r="AW35" s="65" t="s">
        <v>375</v>
      </c>
      <c r="AX35" s="65">
        <v>0</v>
      </c>
      <c r="AY35" s="65">
        <v>20</v>
      </c>
      <c r="AZ35" s="65" t="s">
        <v>375</v>
      </c>
      <c r="BA35" s="65" t="s">
        <v>375</v>
      </c>
      <c r="BB35" s="65">
        <v>59</v>
      </c>
      <c r="BC35" s="65" t="s">
        <v>567</v>
      </c>
      <c r="BD35" s="65" t="s">
        <v>572</v>
      </c>
    </row>
    <row r="36" spans="1:56" x14ac:dyDescent="0.25">
      <c r="A36" s="65">
        <v>35</v>
      </c>
      <c r="B36" s="65" t="s">
        <v>567</v>
      </c>
      <c r="C36" s="65" t="s">
        <v>568</v>
      </c>
      <c r="D36" s="65" t="s">
        <v>468</v>
      </c>
      <c r="E36" s="65" t="s">
        <v>265</v>
      </c>
      <c r="F36" s="65" t="s">
        <v>469</v>
      </c>
      <c r="G36" s="65" t="s">
        <v>375</v>
      </c>
      <c r="H36" s="65" t="s">
        <v>470</v>
      </c>
      <c r="I36" s="65" t="s">
        <v>471</v>
      </c>
      <c r="J36" s="66">
        <v>41526</v>
      </c>
      <c r="K36" s="65" t="s">
        <v>472</v>
      </c>
      <c r="L36" s="65" t="s">
        <v>569</v>
      </c>
      <c r="M36" s="65" t="s">
        <v>474</v>
      </c>
      <c r="N36" s="65" t="s">
        <v>475</v>
      </c>
      <c r="O36" s="65">
        <v>0</v>
      </c>
      <c r="P36" s="65" t="s">
        <v>476</v>
      </c>
      <c r="Q36" s="65" t="s">
        <v>471</v>
      </c>
      <c r="R36" s="65" t="s">
        <v>477</v>
      </c>
      <c r="S36" s="65" t="s">
        <v>488</v>
      </c>
      <c r="T36" s="65">
        <v>65.989646899999997</v>
      </c>
      <c r="U36" s="65">
        <v>13.2757854</v>
      </c>
      <c r="V36" s="65">
        <v>421720</v>
      </c>
      <c r="W36" s="65">
        <v>7319832</v>
      </c>
      <c r="X36" s="65" t="s">
        <v>586</v>
      </c>
      <c r="Y36" s="65" t="s">
        <v>479</v>
      </c>
      <c r="Z36" s="65" t="s">
        <v>375</v>
      </c>
      <c r="AA36" s="65" t="s">
        <v>480</v>
      </c>
      <c r="AB36" s="65" t="s">
        <v>480</v>
      </c>
      <c r="AC36" s="65" t="s">
        <v>480</v>
      </c>
      <c r="AD36" s="65" t="s">
        <v>480</v>
      </c>
      <c r="AE36" s="65" t="s">
        <v>480</v>
      </c>
      <c r="AF36" s="66">
        <v>43160</v>
      </c>
      <c r="AG36" s="66">
        <v>41526</v>
      </c>
      <c r="AH36" s="65" t="s">
        <v>488</v>
      </c>
      <c r="AI36" s="65" t="s">
        <v>375</v>
      </c>
      <c r="AJ36" s="65" t="s">
        <v>375</v>
      </c>
      <c r="AK36" s="65" t="s">
        <v>375</v>
      </c>
      <c r="AL36" s="65" t="s">
        <v>375</v>
      </c>
      <c r="AM36" s="65" t="s">
        <v>375</v>
      </c>
      <c r="AN36" s="65" t="s">
        <v>375</v>
      </c>
      <c r="AO36" s="65" t="s">
        <v>488</v>
      </c>
      <c r="AP36" s="65" t="s">
        <v>375</v>
      </c>
      <c r="AQ36" s="65" t="s">
        <v>375</v>
      </c>
      <c r="AR36" s="65" t="s">
        <v>375</v>
      </c>
      <c r="AS36" s="65" t="s">
        <v>375</v>
      </c>
      <c r="AT36" s="65" t="s">
        <v>375</v>
      </c>
      <c r="AU36" s="65" t="s">
        <v>375</v>
      </c>
      <c r="AV36" s="65" t="s">
        <v>375</v>
      </c>
      <c r="AW36" s="65" t="s">
        <v>375</v>
      </c>
      <c r="AX36" s="65">
        <v>0</v>
      </c>
      <c r="AY36" s="65">
        <v>20</v>
      </c>
      <c r="AZ36" s="65" t="s">
        <v>375</v>
      </c>
      <c r="BA36" s="65" t="s">
        <v>375</v>
      </c>
      <c r="BB36" s="65">
        <v>59</v>
      </c>
      <c r="BC36" s="65" t="s">
        <v>567</v>
      </c>
      <c r="BD36" s="65" t="s">
        <v>572</v>
      </c>
    </row>
    <row r="37" spans="1:56" x14ac:dyDescent="0.25">
      <c r="A37" s="65">
        <v>36</v>
      </c>
      <c r="B37" s="65" t="s">
        <v>567</v>
      </c>
      <c r="C37" s="65" t="s">
        <v>568</v>
      </c>
      <c r="D37" s="65" t="s">
        <v>468</v>
      </c>
      <c r="E37" s="65" t="s">
        <v>265</v>
      </c>
      <c r="F37" s="65" t="s">
        <v>469</v>
      </c>
      <c r="G37" s="65" t="s">
        <v>375</v>
      </c>
      <c r="H37" s="65" t="s">
        <v>470</v>
      </c>
      <c r="I37" s="65" t="s">
        <v>471</v>
      </c>
      <c r="J37" s="66">
        <v>41526</v>
      </c>
      <c r="K37" s="65" t="s">
        <v>472</v>
      </c>
      <c r="L37" s="65" t="s">
        <v>569</v>
      </c>
      <c r="M37" s="65" t="s">
        <v>474</v>
      </c>
      <c r="N37" s="65" t="s">
        <v>475</v>
      </c>
      <c r="O37" s="65">
        <v>0</v>
      </c>
      <c r="P37" s="65" t="s">
        <v>476</v>
      </c>
      <c r="Q37" s="65" t="s">
        <v>471</v>
      </c>
      <c r="R37" s="65" t="s">
        <v>477</v>
      </c>
      <c r="S37" s="65" t="s">
        <v>491</v>
      </c>
      <c r="T37" s="65">
        <v>65.989128100000002</v>
      </c>
      <c r="U37" s="65">
        <v>13.2689238</v>
      </c>
      <c r="V37" s="65">
        <v>421407</v>
      </c>
      <c r="W37" s="65">
        <v>7319783</v>
      </c>
      <c r="X37" s="65" t="s">
        <v>587</v>
      </c>
      <c r="Y37" s="65" t="s">
        <v>479</v>
      </c>
      <c r="Z37" s="65" t="s">
        <v>375</v>
      </c>
      <c r="AA37" s="65" t="s">
        <v>480</v>
      </c>
      <c r="AB37" s="65" t="s">
        <v>480</v>
      </c>
      <c r="AC37" s="65" t="s">
        <v>480</v>
      </c>
      <c r="AD37" s="65" t="s">
        <v>480</v>
      </c>
      <c r="AE37" s="65" t="s">
        <v>480</v>
      </c>
      <c r="AF37" s="66">
        <v>43160</v>
      </c>
      <c r="AG37" s="66">
        <v>41526</v>
      </c>
      <c r="AH37" s="65" t="s">
        <v>491</v>
      </c>
      <c r="AI37" s="65" t="s">
        <v>375</v>
      </c>
      <c r="AJ37" s="65" t="s">
        <v>375</v>
      </c>
      <c r="AK37" s="65" t="s">
        <v>375</v>
      </c>
      <c r="AL37" s="65" t="s">
        <v>375</v>
      </c>
      <c r="AM37" s="65" t="s">
        <v>375</v>
      </c>
      <c r="AN37" s="65" t="s">
        <v>375</v>
      </c>
      <c r="AO37" s="65" t="s">
        <v>491</v>
      </c>
      <c r="AP37" s="65" t="s">
        <v>375</v>
      </c>
      <c r="AQ37" s="65" t="s">
        <v>375</v>
      </c>
      <c r="AR37" s="65" t="s">
        <v>375</v>
      </c>
      <c r="AS37" s="65" t="s">
        <v>375</v>
      </c>
      <c r="AT37" s="65" t="s">
        <v>375</v>
      </c>
      <c r="AU37" s="65" t="s">
        <v>375</v>
      </c>
      <c r="AV37" s="65" t="s">
        <v>375</v>
      </c>
      <c r="AW37" s="65" t="s">
        <v>375</v>
      </c>
      <c r="AX37" s="65">
        <v>0</v>
      </c>
      <c r="AY37" s="65">
        <v>20</v>
      </c>
      <c r="AZ37" s="65" t="s">
        <v>375</v>
      </c>
      <c r="BA37" s="65" t="s">
        <v>375</v>
      </c>
      <c r="BB37" s="65">
        <v>59</v>
      </c>
      <c r="BC37" s="65" t="s">
        <v>567</v>
      </c>
      <c r="BD37" s="65" t="s">
        <v>572</v>
      </c>
    </row>
    <row r="38" spans="1:56" x14ac:dyDescent="0.25">
      <c r="A38" s="65">
        <v>37</v>
      </c>
      <c r="B38" s="65" t="s">
        <v>567</v>
      </c>
      <c r="C38" s="65" t="s">
        <v>568</v>
      </c>
      <c r="D38" s="65" t="s">
        <v>468</v>
      </c>
      <c r="E38" s="65" t="s">
        <v>265</v>
      </c>
      <c r="F38" s="65" t="s">
        <v>469</v>
      </c>
      <c r="G38" s="65" t="s">
        <v>375</v>
      </c>
      <c r="H38" s="65" t="s">
        <v>470</v>
      </c>
      <c r="I38" s="65" t="s">
        <v>471</v>
      </c>
      <c r="J38" s="66">
        <v>41526</v>
      </c>
      <c r="K38" s="65" t="s">
        <v>472</v>
      </c>
      <c r="L38" s="65" t="s">
        <v>569</v>
      </c>
      <c r="M38" s="65" t="s">
        <v>474</v>
      </c>
      <c r="N38" s="65" t="s">
        <v>475</v>
      </c>
      <c r="O38" s="65">
        <v>0</v>
      </c>
      <c r="P38" s="65" t="s">
        <v>476</v>
      </c>
      <c r="Q38" s="65" t="s">
        <v>471</v>
      </c>
      <c r="R38" s="65" t="s">
        <v>477</v>
      </c>
      <c r="S38" s="65" t="s">
        <v>494</v>
      </c>
      <c r="T38" s="65">
        <v>65.986946099999997</v>
      </c>
      <c r="U38" s="65">
        <v>13.2668257</v>
      </c>
      <c r="V38" s="65">
        <v>421305</v>
      </c>
      <c r="W38" s="65">
        <v>7319542</v>
      </c>
      <c r="X38" s="65" t="s">
        <v>588</v>
      </c>
      <c r="Y38" s="65" t="s">
        <v>479</v>
      </c>
      <c r="Z38" s="65" t="s">
        <v>375</v>
      </c>
      <c r="AA38" s="65" t="s">
        <v>480</v>
      </c>
      <c r="AB38" s="65" t="s">
        <v>480</v>
      </c>
      <c r="AC38" s="65" t="s">
        <v>480</v>
      </c>
      <c r="AD38" s="65" t="s">
        <v>480</v>
      </c>
      <c r="AE38" s="65" t="s">
        <v>480</v>
      </c>
      <c r="AF38" s="66">
        <v>43160</v>
      </c>
      <c r="AG38" s="66">
        <v>41526</v>
      </c>
      <c r="AH38" s="65" t="s">
        <v>494</v>
      </c>
      <c r="AI38" s="65" t="s">
        <v>375</v>
      </c>
      <c r="AJ38" s="65" t="s">
        <v>375</v>
      </c>
      <c r="AK38" s="65" t="s">
        <v>375</v>
      </c>
      <c r="AL38" s="65" t="s">
        <v>375</v>
      </c>
      <c r="AM38" s="65" t="s">
        <v>375</v>
      </c>
      <c r="AN38" s="65" t="s">
        <v>375</v>
      </c>
      <c r="AO38" s="65" t="s">
        <v>494</v>
      </c>
      <c r="AP38" s="65" t="s">
        <v>375</v>
      </c>
      <c r="AQ38" s="65" t="s">
        <v>375</v>
      </c>
      <c r="AR38" s="65" t="s">
        <v>375</v>
      </c>
      <c r="AS38" s="65" t="s">
        <v>375</v>
      </c>
      <c r="AT38" s="65" t="s">
        <v>375</v>
      </c>
      <c r="AU38" s="65" t="s">
        <v>375</v>
      </c>
      <c r="AV38" s="65" t="s">
        <v>375</v>
      </c>
      <c r="AW38" s="65" t="s">
        <v>375</v>
      </c>
      <c r="AX38" s="65">
        <v>0</v>
      </c>
      <c r="AY38" s="65">
        <v>15</v>
      </c>
      <c r="AZ38" s="65" t="s">
        <v>375</v>
      </c>
      <c r="BA38" s="65" t="s">
        <v>375</v>
      </c>
      <c r="BB38" s="65">
        <v>59</v>
      </c>
      <c r="BC38" s="65" t="s">
        <v>567</v>
      </c>
      <c r="BD38" s="65" t="s">
        <v>572</v>
      </c>
    </row>
    <row r="39" spans="1:56" x14ac:dyDescent="0.25">
      <c r="A39" s="65">
        <v>38</v>
      </c>
      <c r="B39" s="65" t="s">
        <v>567</v>
      </c>
      <c r="C39" s="65" t="s">
        <v>568</v>
      </c>
      <c r="D39" s="65" t="s">
        <v>468</v>
      </c>
      <c r="E39" s="65" t="s">
        <v>265</v>
      </c>
      <c r="F39" s="65" t="s">
        <v>469</v>
      </c>
      <c r="G39" s="65" t="s">
        <v>375</v>
      </c>
      <c r="H39" s="65" t="s">
        <v>470</v>
      </c>
      <c r="I39" s="65" t="s">
        <v>471</v>
      </c>
      <c r="J39" s="66">
        <v>41527</v>
      </c>
      <c r="K39" s="65" t="s">
        <v>495</v>
      </c>
      <c r="L39" s="65" t="s">
        <v>569</v>
      </c>
      <c r="M39" s="65" t="s">
        <v>474</v>
      </c>
      <c r="N39" s="65" t="s">
        <v>475</v>
      </c>
      <c r="O39" s="65">
        <v>0</v>
      </c>
      <c r="P39" s="65" t="s">
        <v>476</v>
      </c>
      <c r="Q39" s="65" t="s">
        <v>471</v>
      </c>
      <c r="R39" s="65" t="s">
        <v>477</v>
      </c>
      <c r="S39" s="65" t="s">
        <v>499</v>
      </c>
      <c r="T39" s="65">
        <v>65.995498699999999</v>
      </c>
      <c r="U39" s="65">
        <v>13.289339099999999</v>
      </c>
      <c r="V39" s="65">
        <v>422353</v>
      </c>
      <c r="W39" s="65">
        <v>7320467</v>
      </c>
      <c r="X39" s="65" t="s">
        <v>589</v>
      </c>
      <c r="Y39" s="65" t="s">
        <v>479</v>
      </c>
      <c r="Z39" s="65" t="s">
        <v>375</v>
      </c>
      <c r="AA39" s="65" t="s">
        <v>480</v>
      </c>
      <c r="AB39" s="65" t="s">
        <v>480</v>
      </c>
      <c r="AC39" s="65" t="s">
        <v>480</v>
      </c>
      <c r="AD39" s="65" t="s">
        <v>480</v>
      </c>
      <c r="AE39" s="65" t="s">
        <v>480</v>
      </c>
      <c r="AF39" s="66">
        <v>43160</v>
      </c>
      <c r="AG39" s="66">
        <v>41527</v>
      </c>
      <c r="AH39" s="65" t="s">
        <v>499</v>
      </c>
      <c r="AI39" s="65" t="s">
        <v>375</v>
      </c>
      <c r="AJ39" s="65" t="s">
        <v>375</v>
      </c>
      <c r="AK39" s="65" t="s">
        <v>375</v>
      </c>
      <c r="AL39" s="65" t="s">
        <v>375</v>
      </c>
      <c r="AM39" s="65" t="s">
        <v>375</v>
      </c>
      <c r="AN39" s="65" t="s">
        <v>375</v>
      </c>
      <c r="AO39" s="65" t="s">
        <v>499</v>
      </c>
      <c r="AP39" s="65" t="s">
        <v>375</v>
      </c>
      <c r="AQ39" s="65" t="s">
        <v>375</v>
      </c>
      <c r="AR39" s="65" t="s">
        <v>375</v>
      </c>
      <c r="AS39" s="65" t="s">
        <v>375</v>
      </c>
      <c r="AT39" s="65" t="s">
        <v>375</v>
      </c>
      <c r="AU39" s="65" t="s">
        <v>375</v>
      </c>
      <c r="AV39" s="65" t="s">
        <v>375</v>
      </c>
      <c r="AW39" s="65" t="s">
        <v>375</v>
      </c>
      <c r="AX39" s="65">
        <v>0</v>
      </c>
      <c r="AY39" s="65">
        <v>45</v>
      </c>
      <c r="AZ39" s="65" t="s">
        <v>375</v>
      </c>
      <c r="BA39" s="65" t="s">
        <v>375</v>
      </c>
      <c r="BB39" s="65">
        <v>59</v>
      </c>
      <c r="BC39" s="65" t="s">
        <v>567</v>
      </c>
      <c r="BD39" s="65" t="s">
        <v>572</v>
      </c>
    </row>
    <row r="40" spans="1:56" x14ac:dyDescent="0.25">
      <c r="A40" s="65">
        <v>39</v>
      </c>
      <c r="B40" s="65" t="s">
        <v>567</v>
      </c>
      <c r="C40" s="65" t="s">
        <v>568</v>
      </c>
      <c r="D40" s="65" t="s">
        <v>468</v>
      </c>
      <c r="E40" s="65" t="s">
        <v>265</v>
      </c>
      <c r="F40" s="65" t="s">
        <v>469</v>
      </c>
      <c r="G40" s="65" t="s">
        <v>375</v>
      </c>
      <c r="H40" s="65" t="s">
        <v>470</v>
      </c>
      <c r="I40" s="65" t="s">
        <v>471</v>
      </c>
      <c r="J40" s="66">
        <v>41527</v>
      </c>
      <c r="K40" s="65" t="s">
        <v>495</v>
      </c>
      <c r="L40" s="65" t="s">
        <v>569</v>
      </c>
      <c r="M40" s="65" t="s">
        <v>474</v>
      </c>
      <c r="N40" s="65" t="s">
        <v>475</v>
      </c>
      <c r="O40" s="65">
        <v>0</v>
      </c>
      <c r="P40" s="65" t="s">
        <v>476</v>
      </c>
      <c r="Q40" s="65" t="s">
        <v>471</v>
      </c>
      <c r="R40" s="65" t="s">
        <v>477</v>
      </c>
      <c r="S40" s="65" t="s">
        <v>502</v>
      </c>
      <c r="T40" s="65">
        <v>65.997322100000005</v>
      </c>
      <c r="U40" s="65">
        <v>13.293733599999999</v>
      </c>
      <c r="V40" s="65">
        <v>422558</v>
      </c>
      <c r="W40" s="65">
        <v>7320665</v>
      </c>
      <c r="X40" s="65" t="s">
        <v>590</v>
      </c>
      <c r="Y40" s="65" t="s">
        <v>479</v>
      </c>
      <c r="Z40" s="65" t="s">
        <v>375</v>
      </c>
      <c r="AA40" s="65" t="s">
        <v>480</v>
      </c>
      <c r="AB40" s="65" t="s">
        <v>480</v>
      </c>
      <c r="AC40" s="65" t="s">
        <v>480</v>
      </c>
      <c r="AD40" s="65" t="s">
        <v>480</v>
      </c>
      <c r="AE40" s="65" t="s">
        <v>480</v>
      </c>
      <c r="AF40" s="66">
        <v>43160</v>
      </c>
      <c r="AG40" s="66">
        <v>41527</v>
      </c>
      <c r="AH40" s="65" t="s">
        <v>502</v>
      </c>
      <c r="AI40" s="65" t="s">
        <v>375</v>
      </c>
      <c r="AJ40" s="65" t="s">
        <v>375</v>
      </c>
      <c r="AK40" s="65" t="s">
        <v>375</v>
      </c>
      <c r="AL40" s="65" t="s">
        <v>375</v>
      </c>
      <c r="AM40" s="65" t="s">
        <v>375</v>
      </c>
      <c r="AN40" s="65" t="s">
        <v>375</v>
      </c>
      <c r="AO40" s="65" t="s">
        <v>502</v>
      </c>
      <c r="AP40" s="65" t="s">
        <v>375</v>
      </c>
      <c r="AQ40" s="65" t="s">
        <v>375</v>
      </c>
      <c r="AR40" s="65" t="s">
        <v>375</v>
      </c>
      <c r="AS40" s="65" t="s">
        <v>375</v>
      </c>
      <c r="AT40" s="65" t="s">
        <v>375</v>
      </c>
      <c r="AU40" s="65" t="s">
        <v>375</v>
      </c>
      <c r="AV40" s="65" t="s">
        <v>375</v>
      </c>
      <c r="AW40" s="65" t="s">
        <v>375</v>
      </c>
      <c r="AX40" s="65">
        <v>0</v>
      </c>
      <c r="AY40" s="65">
        <v>65</v>
      </c>
      <c r="AZ40" s="65" t="s">
        <v>375</v>
      </c>
      <c r="BA40" s="65" t="s">
        <v>375</v>
      </c>
      <c r="BB40" s="65">
        <v>59</v>
      </c>
      <c r="BC40" s="65" t="s">
        <v>567</v>
      </c>
      <c r="BD40" s="65" t="s">
        <v>572</v>
      </c>
    </row>
    <row r="41" spans="1:56" x14ac:dyDescent="0.25">
      <c r="A41" s="65">
        <v>40</v>
      </c>
      <c r="B41" s="65" t="s">
        <v>567</v>
      </c>
      <c r="C41" s="65" t="s">
        <v>568</v>
      </c>
      <c r="D41" s="65" t="s">
        <v>468</v>
      </c>
      <c r="E41" s="65" t="s">
        <v>265</v>
      </c>
      <c r="F41" s="65" t="s">
        <v>469</v>
      </c>
      <c r="G41" s="65" t="s">
        <v>375</v>
      </c>
      <c r="H41" s="65" t="s">
        <v>470</v>
      </c>
      <c r="I41" s="65" t="s">
        <v>471</v>
      </c>
      <c r="J41" s="66">
        <v>41527</v>
      </c>
      <c r="K41" s="65" t="s">
        <v>495</v>
      </c>
      <c r="L41" s="65" t="s">
        <v>569</v>
      </c>
      <c r="M41" s="65" t="s">
        <v>474</v>
      </c>
      <c r="N41" s="65" t="s">
        <v>475</v>
      </c>
      <c r="O41" s="65">
        <v>0</v>
      </c>
      <c r="P41" s="65" t="s">
        <v>476</v>
      </c>
      <c r="Q41" s="65" t="s">
        <v>471</v>
      </c>
      <c r="R41" s="65" t="s">
        <v>477</v>
      </c>
      <c r="S41" s="65" t="s">
        <v>505</v>
      </c>
      <c r="T41" s="65">
        <v>65.990562400000002</v>
      </c>
      <c r="U41" s="65">
        <v>13.258296</v>
      </c>
      <c r="V41" s="65">
        <v>420929</v>
      </c>
      <c r="W41" s="65">
        <v>7319956</v>
      </c>
      <c r="X41" s="65" t="s">
        <v>591</v>
      </c>
      <c r="Y41" s="65" t="s">
        <v>479</v>
      </c>
      <c r="Z41" s="65" t="s">
        <v>375</v>
      </c>
      <c r="AA41" s="65" t="s">
        <v>480</v>
      </c>
      <c r="AB41" s="65" t="s">
        <v>480</v>
      </c>
      <c r="AC41" s="65" t="s">
        <v>480</v>
      </c>
      <c r="AD41" s="65" t="s">
        <v>480</v>
      </c>
      <c r="AE41" s="65" t="s">
        <v>480</v>
      </c>
      <c r="AF41" s="66">
        <v>43160</v>
      </c>
      <c r="AG41" s="66">
        <v>41527</v>
      </c>
      <c r="AH41" s="65" t="s">
        <v>505</v>
      </c>
      <c r="AI41" s="65" t="s">
        <v>375</v>
      </c>
      <c r="AJ41" s="65" t="s">
        <v>375</v>
      </c>
      <c r="AK41" s="65" t="s">
        <v>375</v>
      </c>
      <c r="AL41" s="65" t="s">
        <v>375</v>
      </c>
      <c r="AM41" s="65" t="s">
        <v>375</v>
      </c>
      <c r="AN41" s="65" t="s">
        <v>375</v>
      </c>
      <c r="AO41" s="65" t="s">
        <v>505</v>
      </c>
      <c r="AP41" s="65" t="s">
        <v>375</v>
      </c>
      <c r="AQ41" s="65" t="s">
        <v>375</v>
      </c>
      <c r="AR41" s="65" t="s">
        <v>375</v>
      </c>
      <c r="AS41" s="65" t="s">
        <v>375</v>
      </c>
      <c r="AT41" s="65" t="s">
        <v>375</v>
      </c>
      <c r="AU41" s="65" t="s">
        <v>375</v>
      </c>
      <c r="AV41" s="65" t="s">
        <v>375</v>
      </c>
      <c r="AW41" s="65" t="s">
        <v>375</v>
      </c>
      <c r="AX41" s="65">
        <v>0</v>
      </c>
      <c r="AY41" s="65">
        <v>25</v>
      </c>
      <c r="AZ41" s="65" t="s">
        <v>375</v>
      </c>
      <c r="BA41" s="65" t="s">
        <v>375</v>
      </c>
      <c r="BB41" s="65">
        <v>59</v>
      </c>
      <c r="BC41" s="65" t="s">
        <v>567</v>
      </c>
      <c r="BD41" s="65" t="s">
        <v>572</v>
      </c>
    </row>
    <row r="42" spans="1:56" x14ac:dyDescent="0.25">
      <c r="A42" s="65">
        <v>41</v>
      </c>
      <c r="B42" s="65" t="s">
        <v>567</v>
      </c>
      <c r="C42" s="65" t="s">
        <v>568</v>
      </c>
      <c r="D42" s="65" t="s">
        <v>468</v>
      </c>
      <c r="E42" s="65" t="s">
        <v>265</v>
      </c>
      <c r="F42" s="65" t="s">
        <v>469</v>
      </c>
      <c r="G42" s="65" t="s">
        <v>375</v>
      </c>
      <c r="H42" s="65" t="s">
        <v>470</v>
      </c>
      <c r="I42" s="65" t="s">
        <v>471</v>
      </c>
      <c r="J42" s="66">
        <v>41529</v>
      </c>
      <c r="K42" s="65" t="s">
        <v>506</v>
      </c>
      <c r="L42" s="65" t="s">
        <v>569</v>
      </c>
      <c r="M42" s="65" t="s">
        <v>507</v>
      </c>
      <c r="N42" s="65" t="s">
        <v>475</v>
      </c>
      <c r="O42" s="65">
        <v>0</v>
      </c>
      <c r="P42" s="65" t="s">
        <v>476</v>
      </c>
      <c r="Q42" s="65" t="s">
        <v>471</v>
      </c>
      <c r="R42" s="65" t="s">
        <v>477</v>
      </c>
      <c r="S42" s="65" t="s">
        <v>511</v>
      </c>
      <c r="T42" s="65">
        <v>65.593612699999994</v>
      </c>
      <c r="U42" s="65">
        <v>13.2995739</v>
      </c>
      <c r="V42" s="65">
        <v>421605</v>
      </c>
      <c r="W42" s="65">
        <v>7275674</v>
      </c>
      <c r="X42" s="65" t="s">
        <v>592</v>
      </c>
      <c r="Y42" s="65" t="s">
        <v>479</v>
      </c>
      <c r="Z42" s="65" t="s">
        <v>375</v>
      </c>
      <c r="AA42" s="65" t="s">
        <v>480</v>
      </c>
      <c r="AB42" s="65" t="s">
        <v>480</v>
      </c>
      <c r="AC42" s="65" t="s">
        <v>480</v>
      </c>
      <c r="AD42" s="65" t="s">
        <v>480</v>
      </c>
      <c r="AE42" s="65" t="s">
        <v>480</v>
      </c>
      <c r="AF42" s="66">
        <v>43160</v>
      </c>
      <c r="AG42" s="66">
        <v>41529</v>
      </c>
      <c r="AH42" s="65" t="s">
        <v>511</v>
      </c>
      <c r="AI42" s="65" t="s">
        <v>375</v>
      </c>
      <c r="AJ42" s="65" t="s">
        <v>375</v>
      </c>
      <c r="AK42" s="65" t="s">
        <v>375</v>
      </c>
      <c r="AL42" s="65" t="s">
        <v>375</v>
      </c>
      <c r="AM42" s="65" t="s">
        <v>375</v>
      </c>
      <c r="AN42" s="65" t="s">
        <v>375</v>
      </c>
      <c r="AO42" s="65" t="s">
        <v>511</v>
      </c>
      <c r="AP42" s="65" t="s">
        <v>375</v>
      </c>
      <c r="AQ42" s="65" t="s">
        <v>375</v>
      </c>
      <c r="AR42" s="65" t="s">
        <v>375</v>
      </c>
      <c r="AS42" s="65" t="s">
        <v>375</v>
      </c>
      <c r="AT42" s="65" t="s">
        <v>375</v>
      </c>
      <c r="AU42" s="65" t="s">
        <v>375</v>
      </c>
      <c r="AV42" s="65" t="s">
        <v>375</v>
      </c>
      <c r="AW42" s="65" t="s">
        <v>375</v>
      </c>
      <c r="AX42" s="65">
        <v>0</v>
      </c>
      <c r="AY42" s="65">
        <v>110</v>
      </c>
      <c r="AZ42" s="65" t="s">
        <v>375</v>
      </c>
      <c r="BA42" s="65" t="s">
        <v>375</v>
      </c>
      <c r="BB42" s="65">
        <v>59</v>
      </c>
      <c r="BC42" s="65" t="s">
        <v>567</v>
      </c>
      <c r="BD42" s="65" t="s">
        <v>572</v>
      </c>
    </row>
    <row r="43" spans="1:56" x14ac:dyDescent="0.25">
      <c r="A43" s="65">
        <v>42</v>
      </c>
      <c r="B43" s="65" t="s">
        <v>567</v>
      </c>
      <c r="C43" s="65" t="s">
        <v>568</v>
      </c>
      <c r="D43" s="65" t="s">
        <v>468</v>
      </c>
      <c r="E43" s="65" t="s">
        <v>265</v>
      </c>
      <c r="F43" s="65" t="s">
        <v>469</v>
      </c>
      <c r="G43" s="65" t="s">
        <v>375</v>
      </c>
      <c r="H43" s="65" t="s">
        <v>470</v>
      </c>
      <c r="I43" s="65" t="s">
        <v>471</v>
      </c>
      <c r="J43" s="66">
        <v>41529</v>
      </c>
      <c r="K43" s="65" t="s">
        <v>506</v>
      </c>
      <c r="L43" s="65" t="s">
        <v>569</v>
      </c>
      <c r="M43" s="65" t="s">
        <v>507</v>
      </c>
      <c r="N43" s="65" t="s">
        <v>475</v>
      </c>
      <c r="O43" s="65">
        <v>0</v>
      </c>
      <c r="P43" s="65" t="s">
        <v>476</v>
      </c>
      <c r="Q43" s="65" t="s">
        <v>471</v>
      </c>
      <c r="R43" s="65" t="s">
        <v>477</v>
      </c>
      <c r="S43" s="65" t="s">
        <v>514</v>
      </c>
      <c r="T43" s="65">
        <v>65.5936813</v>
      </c>
      <c r="U43" s="65">
        <v>13.2974443</v>
      </c>
      <c r="V43" s="65">
        <v>421507</v>
      </c>
      <c r="W43" s="65">
        <v>7275684</v>
      </c>
      <c r="X43" s="65" t="s">
        <v>593</v>
      </c>
      <c r="Y43" s="65" t="s">
        <v>479</v>
      </c>
      <c r="Z43" s="65" t="s">
        <v>375</v>
      </c>
      <c r="AA43" s="65" t="s">
        <v>480</v>
      </c>
      <c r="AB43" s="65" t="s">
        <v>480</v>
      </c>
      <c r="AC43" s="65" t="s">
        <v>480</v>
      </c>
      <c r="AD43" s="65" t="s">
        <v>480</v>
      </c>
      <c r="AE43" s="65" t="s">
        <v>480</v>
      </c>
      <c r="AF43" s="66">
        <v>43160</v>
      </c>
      <c r="AG43" s="66">
        <v>41529</v>
      </c>
      <c r="AH43" s="65" t="s">
        <v>514</v>
      </c>
      <c r="AI43" s="65" t="s">
        <v>375</v>
      </c>
      <c r="AJ43" s="65" t="s">
        <v>375</v>
      </c>
      <c r="AK43" s="65" t="s">
        <v>375</v>
      </c>
      <c r="AL43" s="65" t="s">
        <v>375</v>
      </c>
      <c r="AM43" s="65" t="s">
        <v>375</v>
      </c>
      <c r="AN43" s="65" t="s">
        <v>375</v>
      </c>
      <c r="AO43" s="65" t="s">
        <v>514</v>
      </c>
      <c r="AP43" s="65" t="s">
        <v>375</v>
      </c>
      <c r="AQ43" s="65" t="s">
        <v>375</v>
      </c>
      <c r="AR43" s="65" t="s">
        <v>375</v>
      </c>
      <c r="AS43" s="65" t="s">
        <v>375</v>
      </c>
      <c r="AT43" s="65" t="s">
        <v>375</v>
      </c>
      <c r="AU43" s="65" t="s">
        <v>375</v>
      </c>
      <c r="AV43" s="65" t="s">
        <v>375</v>
      </c>
      <c r="AW43" s="65" t="s">
        <v>375</v>
      </c>
      <c r="AX43" s="65">
        <v>0</v>
      </c>
      <c r="AY43" s="65">
        <v>110</v>
      </c>
      <c r="AZ43" s="65" t="s">
        <v>375</v>
      </c>
      <c r="BA43" s="65" t="s">
        <v>375</v>
      </c>
      <c r="BB43" s="65">
        <v>59</v>
      </c>
      <c r="BC43" s="65" t="s">
        <v>567</v>
      </c>
      <c r="BD43" s="65" t="s">
        <v>572</v>
      </c>
    </row>
    <row r="44" spans="1:56" x14ac:dyDescent="0.25">
      <c r="A44" s="65">
        <v>43</v>
      </c>
      <c r="B44" s="65" t="s">
        <v>567</v>
      </c>
      <c r="C44" s="65" t="s">
        <v>568</v>
      </c>
      <c r="D44" s="65" t="s">
        <v>468</v>
      </c>
      <c r="E44" s="65" t="s">
        <v>265</v>
      </c>
      <c r="F44" s="65" t="s">
        <v>469</v>
      </c>
      <c r="G44" s="65" t="s">
        <v>375</v>
      </c>
      <c r="H44" s="65" t="s">
        <v>470</v>
      </c>
      <c r="I44" s="65" t="s">
        <v>471</v>
      </c>
      <c r="J44" s="66">
        <v>41529</v>
      </c>
      <c r="K44" s="65" t="s">
        <v>506</v>
      </c>
      <c r="L44" s="65" t="s">
        <v>569</v>
      </c>
      <c r="M44" s="65" t="s">
        <v>507</v>
      </c>
      <c r="N44" s="65" t="s">
        <v>475</v>
      </c>
      <c r="O44" s="65">
        <v>0</v>
      </c>
      <c r="P44" s="65" t="s">
        <v>476</v>
      </c>
      <c r="Q44" s="65" t="s">
        <v>471</v>
      </c>
      <c r="R44" s="65" t="s">
        <v>477</v>
      </c>
      <c r="S44" s="65" t="s">
        <v>517</v>
      </c>
      <c r="T44" s="65">
        <v>65.594634999999997</v>
      </c>
      <c r="U44" s="65">
        <v>13.2980976</v>
      </c>
      <c r="V44" s="65">
        <v>421540</v>
      </c>
      <c r="W44" s="65">
        <v>7275789</v>
      </c>
      <c r="X44" s="65" t="s">
        <v>594</v>
      </c>
      <c r="Y44" s="65" t="s">
        <v>479</v>
      </c>
      <c r="Z44" s="65" t="s">
        <v>375</v>
      </c>
      <c r="AA44" s="65" t="s">
        <v>480</v>
      </c>
      <c r="AB44" s="65" t="s">
        <v>480</v>
      </c>
      <c r="AC44" s="65" t="s">
        <v>480</v>
      </c>
      <c r="AD44" s="65" t="s">
        <v>480</v>
      </c>
      <c r="AE44" s="65" t="s">
        <v>480</v>
      </c>
      <c r="AF44" s="66">
        <v>43160</v>
      </c>
      <c r="AG44" s="66">
        <v>41529</v>
      </c>
      <c r="AH44" s="65" t="s">
        <v>517</v>
      </c>
      <c r="AI44" s="65" t="s">
        <v>375</v>
      </c>
      <c r="AJ44" s="65" t="s">
        <v>375</v>
      </c>
      <c r="AK44" s="65" t="s">
        <v>375</v>
      </c>
      <c r="AL44" s="65" t="s">
        <v>375</v>
      </c>
      <c r="AM44" s="65" t="s">
        <v>375</v>
      </c>
      <c r="AN44" s="65" t="s">
        <v>375</v>
      </c>
      <c r="AO44" s="65" t="s">
        <v>517</v>
      </c>
      <c r="AP44" s="65" t="s">
        <v>375</v>
      </c>
      <c r="AQ44" s="65" t="s">
        <v>375</v>
      </c>
      <c r="AR44" s="65" t="s">
        <v>375</v>
      </c>
      <c r="AS44" s="65" t="s">
        <v>375</v>
      </c>
      <c r="AT44" s="65" t="s">
        <v>375</v>
      </c>
      <c r="AU44" s="65" t="s">
        <v>375</v>
      </c>
      <c r="AV44" s="65" t="s">
        <v>375</v>
      </c>
      <c r="AW44" s="65" t="s">
        <v>375</v>
      </c>
      <c r="AX44" s="65">
        <v>0</v>
      </c>
      <c r="AY44" s="65">
        <v>110</v>
      </c>
      <c r="AZ44" s="65" t="s">
        <v>375</v>
      </c>
      <c r="BA44" s="65" t="s">
        <v>375</v>
      </c>
      <c r="BB44" s="65">
        <v>59</v>
      </c>
      <c r="BC44" s="65" t="s">
        <v>567</v>
      </c>
      <c r="BD44" s="65" t="s">
        <v>572</v>
      </c>
    </row>
    <row r="45" spans="1:56" x14ac:dyDescent="0.25">
      <c r="A45" s="65">
        <v>44</v>
      </c>
      <c r="B45" s="65" t="s">
        <v>595</v>
      </c>
      <c r="C45" s="65" t="s">
        <v>596</v>
      </c>
      <c r="D45" s="65" t="s">
        <v>468</v>
      </c>
      <c r="E45" s="65" t="s">
        <v>265</v>
      </c>
      <c r="F45" s="65" t="s">
        <v>469</v>
      </c>
      <c r="G45" s="65" t="s">
        <v>375</v>
      </c>
      <c r="H45" s="65" t="s">
        <v>470</v>
      </c>
      <c r="I45" s="65" t="s">
        <v>597</v>
      </c>
      <c r="J45" s="66">
        <v>34866</v>
      </c>
      <c r="K45" s="65" t="s">
        <v>598</v>
      </c>
      <c r="L45" s="65" t="s">
        <v>541</v>
      </c>
      <c r="M45" s="65" t="s">
        <v>599</v>
      </c>
      <c r="N45" s="65" t="s">
        <v>532</v>
      </c>
      <c r="O45" s="65">
        <v>0</v>
      </c>
      <c r="P45" s="65" t="s">
        <v>476</v>
      </c>
      <c r="Q45" s="65" t="s">
        <v>597</v>
      </c>
      <c r="R45" s="65" t="s">
        <v>477</v>
      </c>
      <c r="S45" s="65">
        <v>34270101</v>
      </c>
      <c r="T45" s="65">
        <v>64.211608900000002</v>
      </c>
      <c r="U45" s="65">
        <v>12.2177696</v>
      </c>
      <c r="V45" s="65">
        <v>364978</v>
      </c>
      <c r="W45" s="65">
        <v>7123547</v>
      </c>
      <c r="X45" s="65" t="s">
        <v>600</v>
      </c>
      <c r="Y45" s="65" t="s">
        <v>479</v>
      </c>
      <c r="Z45" s="65" t="s">
        <v>375</v>
      </c>
      <c r="AA45" s="65" t="s">
        <v>480</v>
      </c>
      <c r="AB45" s="65" t="s">
        <v>480</v>
      </c>
      <c r="AC45" s="65" t="s">
        <v>480</v>
      </c>
      <c r="AD45" s="65" t="s">
        <v>480</v>
      </c>
      <c r="AE45" s="65" t="s">
        <v>480</v>
      </c>
      <c r="AF45" s="66">
        <v>42506</v>
      </c>
      <c r="AG45" s="66">
        <v>34866</v>
      </c>
      <c r="AH45" s="65" t="s">
        <v>601</v>
      </c>
      <c r="AI45" s="65" t="s">
        <v>375</v>
      </c>
      <c r="AJ45" s="65" t="s">
        <v>375</v>
      </c>
      <c r="AK45" s="65" t="s">
        <v>375</v>
      </c>
      <c r="AL45" s="65" t="s">
        <v>375</v>
      </c>
      <c r="AM45" s="65" t="s">
        <v>375</v>
      </c>
      <c r="AN45" s="65">
        <v>6515</v>
      </c>
      <c r="AO45" s="65" t="s">
        <v>375</v>
      </c>
      <c r="AP45" s="65" t="s">
        <v>375</v>
      </c>
      <c r="AQ45" s="65" t="s">
        <v>375</v>
      </c>
      <c r="AR45" s="65" t="s">
        <v>375</v>
      </c>
      <c r="AS45" s="65" t="s">
        <v>375</v>
      </c>
      <c r="AT45" s="65" t="s">
        <v>375</v>
      </c>
      <c r="AU45" s="65" t="s">
        <v>375</v>
      </c>
      <c r="AV45" s="65" t="s">
        <v>375</v>
      </c>
      <c r="AW45" s="65" t="s">
        <v>375</v>
      </c>
      <c r="AX45" s="65">
        <v>0</v>
      </c>
      <c r="AY45" s="65">
        <v>0</v>
      </c>
      <c r="AZ45" s="65" t="s">
        <v>375</v>
      </c>
      <c r="BA45" s="65" t="s">
        <v>375</v>
      </c>
      <c r="BB45" s="65">
        <v>113</v>
      </c>
      <c r="BC45" s="65" t="s">
        <v>602</v>
      </c>
      <c r="BD45" s="65" t="s">
        <v>485</v>
      </c>
    </row>
    <row r="46" spans="1:56" x14ac:dyDescent="0.25">
      <c r="A46" s="65">
        <v>45</v>
      </c>
      <c r="B46" s="65" t="s">
        <v>595</v>
      </c>
      <c r="C46" s="65" t="s">
        <v>596</v>
      </c>
      <c r="D46" s="65" t="s">
        <v>468</v>
      </c>
      <c r="E46" s="65" t="s">
        <v>265</v>
      </c>
      <c r="F46" s="65" t="s">
        <v>469</v>
      </c>
      <c r="G46" s="65" t="s">
        <v>375</v>
      </c>
      <c r="H46" s="65" t="s">
        <v>470</v>
      </c>
      <c r="I46" s="65" t="s">
        <v>597</v>
      </c>
      <c r="J46" s="66">
        <v>39959</v>
      </c>
      <c r="K46" s="65" t="s">
        <v>603</v>
      </c>
      <c r="L46" s="65" t="s">
        <v>473</v>
      </c>
      <c r="M46" s="65" t="s">
        <v>604</v>
      </c>
      <c r="N46" s="65" t="s">
        <v>532</v>
      </c>
      <c r="O46" s="65">
        <v>0</v>
      </c>
      <c r="P46" s="65" t="s">
        <v>476</v>
      </c>
      <c r="Q46" s="65" t="s">
        <v>597</v>
      </c>
      <c r="R46" s="65" t="s">
        <v>477</v>
      </c>
      <c r="S46" s="65" t="s">
        <v>605</v>
      </c>
      <c r="T46" s="65">
        <v>64.157333399999999</v>
      </c>
      <c r="U46" s="65">
        <v>11.598270400000001</v>
      </c>
      <c r="V46" s="65">
        <v>334610</v>
      </c>
      <c r="W46" s="65">
        <v>7118967</v>
      </c>
      <c r="X46" s="65" t="s">
        <v>606</v>
      </c>
      <c r="Y46" s="65" t="s">
        <v>479</v>
      </c>
      <c r="Z46" s="65" t="s">
        <v>375</v>
      </c>
      <c r="AA46" s="65" t="s">
        <v>480</v>
      </c>
      <c r="AB46" s="65" t="s">
        <v>480</v>
      </c>
      <c r="AC46" s="65" t="s">
        <v>480</v>
      </c>
      <c r="AD46" s="65" t="s">
        <v>480</v>
      </c>
      <c r="AE46" s="65" t="s">
        <v>480</v>
      </c>
      <c r="AF46" s="66">
        <v>42509</v>
      </c>
      <c r="AG46" s="66">
        <v>39959</v>
      </c>
      <c r="AH46" s="65" t="s">
        <v>607</v>
      </c>
      <c r="AI46" s="65" t="s">
        <v>375</v>
      </c>
      <c r="AJ46" s="65" t="s">
        <v>375</v>
      </c>
      <c r="AK46" s="65" t="s">
        <v>375</v>
      </c>
      <c r="AL46" s="65" t="s">
        <v>375</v>
      </c>
      <c r="AM46" s="65" t="s">
        <v>375</v>
      </c>
      <c r="AN46" s="65">
        <v>12020</v>
      </c>
      <c r="AO46" s="65" t="s">
        <v>375</v>
      </c>
      <c r="AP46" s="65" t="s">
        <v>375</v>
      </c>
      <c r="AQ46" s="65" t="s">
        <v>375</v>
      </c>
      <c r="AR46" s="65" t="s">
        <v>375</v>
      </c>
      <c r="AS46" s="65" t="s">
        <v>375</v>
      </c>
      <c r="AT46" s="65" t="s">
        <v>375</v>
      </c>
      <c r="AU46" s="65" t="s">
        <v>375</v>
      </c>
      <c r="AV46" s="65" t="s">
        <v>375</v>
      </c>
      <c r="AW46" s="65" t="s">
        <v>375</v>
      </c>
      <c r="AX46" s="65">
        <v>0</v>
      </c>
      <c r="AY46" s="65">
        <v>0</v>
      </c>
      <c r="AZ46" s="65" t="s">
        <v>375</v>
      </c>
      <c r="BA46" s="65" t="s">
        <v>375</v>
      </c>
      <c r="BB46" s="65">
        <v>113</v>
      </c>
      <c r="BC46" s="65" t="s">
        <v>602</v>
      </c>
      <c r="BD46" s="65" t="s">
        <v>485</v>
      </c>
    </row>
    <row r="47" spans="1:56" x14ac:dyDescent="0.25">
      <c r="A47" s="65">
        <v>46</v>
      </c>
      <c r="B47" s="65" t="s">
        <v>595</v>
      </c>
      <c r="C47" s="65" t="s">
        <v>596</v>
      </c>
      <c r="D47" s="65" t="s">
        <v>468</v>
      </c>
      <c r="E47" s="65" t="s">
        <v>265</v>
      </c>
      <c r="F47" s="65" t="s">
        <v>469</v>
      </c>
      <c r="G47" s="65" t="s">
        <v>375</v>
      </c>
      <c r="H47" s="65" t="s">
        <v>470</v>
      </c>
      <c r="I47" s="65" t="s">
        <v>597</v>
      </c>
      <c r="J47" s="66">
        <v>34163</v>
      </c>
      <c r="K47" s="65" t="s">
        <v>608</v>
      </c>
      <c r="L47" s="65" t="s">
        <v>522</v>
      </c>
      <c r="M47" s="65" t="s">
        <v>523</v>
      </c>
      <c r="N47" s="65" t="s">
        <v>524</v>
      </c>
      <c r="O47" s="65">
        <v>0</v>
      </c>
      <c r="P47" s="65" t="s">
        <v>476</v>
      </c>
      <c r="Q47" s="65" t="s">
        <v>597</v>
      </c>
      <c r="R47" s="65" t="s">
        <v>477</v>
      </c>
      <c r="S47" s="65">
        <v>23730101</v>
      </c>
      <c r="T47" s="65">
        <v>64.075668300000004</v>
      </c>
      <c r="U47" s="65">
        <v>10.484660099999999</v>
      </c>
      <c r="V47" s="65">
        <v>279883</v>
      </c>
      <c r="W47" s="65">
        <v>7113253</v>
      </c>
      <c r="X47" s="65" t="s">
        <v>609</v>
      </c>
      <c r="Y47" s="65" t="s">
        <v>479</v>
      </c>
      <c r="Z47" s="65" t="s">
        <v>375</v>
      </c>
      <c r="AA47" s="65" t="s">
        <v>480</v>
      </c>
      <c r="AB47" s="65" t="s">
        <v>480</v>
      </c>
      <c r="AC47" s="65" t="s">
        <v>480</v>
      </c>
      <c r="AD47" s="65" t="s">
        <v>480</v>
      </c>
      <c r="AE47" s="65" t="s">
        <v>480</v>
      </c>
      <c r="AF47" s="66">
        <v>42508</v>
      </c>
      <c r="AG47" s="66">
        <v>34163</v>
      </c>
      <c r="AH47" s="65" t="s">
        <v>610</v>
      </c>
      <c r="AI47" s="65" t="s">
        <v>375</v>
      </c>
      <c r="AJ47" s="65" t="s">
        <v>375</v>
      </c>
      <c r="AK47" s="65" t="s">
        <v>375</v>
      </c>
      <c r="AL47" s="65" t="s">
        <v>375</v>
      </c>
      <c r="AM47" s="65" t="s">
        <v>375</v>
      </c>
      <c r="AN47" s="65">
        <v>5785</v>
      </c>
      <c r="AO47" s="65" t="s">
        <v>375</v>
      </c>
      <c r="AP47" s="65" t="s">
        <v>375</v>
      </c>
      <c r="AQ47" s="65" t="s">
        <v>375</v>
      </c>
      <c r="AR47" s="65" t="s">
        <v>375</v>
      </c>
      <c r="AS47" s="65" t="s">
        <v>375</v>
      </c>
      <c r="AT47" s="65" t="s">
        <v>375</v>
      </c>
      <c r="AU47" s="65" t="s">
        <v>375</v>
      </c>
      <c r="AV47" s="65" t="s">
        <v>375</v>
      </c>
      <c r="AW47" s="65" t="s">
        <v>375</v>
      </c>
      <c r="AX47" s="65">
        <v>0</v>
      </c>
      <c r="AY47" s="65">
        <v>0</v>
      </c>
      <c r="AZ47" s="65" t="s">
        <v>375</v>
      </c>
      <c r="BA47" s="65" t="s">
        <v>375</v>
      </c>
      <c r="BB47" s="65">
        <v>113</v>
      </c>
      <c r="BC47" s="65" t="s">
        <v>602</v>
      </c>
      <c r="BD47" s="65" t="s">
        <v>485</v>
      </c>
    </row>
    <row r="48" spans="1:56" x14ac:dyDescent="0.25">
      <c r="A48" s="65">
        <v>47</v>
      </c>
      <c r="B48" s="65" t="s">
        <v>611</v>
      </c>
      <c r="C48" s="65" t="s">
        <v>612</v>
      </c>
      <c r="D48" s="65" t="s">
        <v>468</v>
      </c>
      <c r="E48" s="65" t="s">
        <v>265</v>
      </c>
      <c r="F48" s="65" t="s">
        <v>469</v>
      </c>
      <c r="G48" s="65" t="s">
        <v>375</v>
      </c>
      <c r="H48" s="65" t="s">
        <v>470</v>
      </c>
      <c r="I48" s="65" t="s">
        <v>613</v>
      </c>
      <c r="J48" s="66">
        <v>42878</v>
      </c>
      <c r="K48" s="65" t="s">
        <v>614</v>
      </c>
      <c r="L48" s="65" t="s">
        <v>615</v>
      </c>
      <c r="M48" s="65" t="s">
        <v>474</v>
      </c>
      <c r="N48" s="65" t="s">
        <v>475</v>
      </c>
      <c r="O48" s="65">
        <v>9</v>
      </c>
      <c r="P48" s="65" t="s">
        <v>570</v>
      </c>
      <c r="Q48" s="65" t="s">
        <v>375</v>
      </c>
      <c r="R48" s="65" t="s">
        <v>477</v>
      </c>
      <c r="S48" s="65">
        <v>18329993</v>
      </c>
      <c r="T48" s="65">
        <v>65.784637500000002</v>
      </c>
      <c r="U48" s="65">
        <v>13.1770096</v>
      </c>
      <c r="V48" s="65">
        <v>416573</v>
      </c>
      <c r="W48" s="65">
        <v>7297116</v>
      </c>
      <c r="X48" s="65" t="s">
        <v>616</v>
      </c>
      <c r="Y48" s="65" t="s">
        <v>479</v>
      </c>
      <c r="Z48" s="65" t="s">
        <v>375</v>
      </c>
      <c r="AA48" s="65" t="s">
        <v>480</v>
      </c>
      <c r="AB48" s="65" t="s">
        <v>480</v>
      </c>
      <c r="AC48" s="65" t="s">
        <v>480</v>
      </c>
      <c r="AD48" s="65" t="s">
        <v>480</v>
      </c>
      <c r="AE48" s="65" t="s">
        <v>480</v>
      </c>
      <c r="AF48" s="66">
        <v>43043</v>
      </c>
      <c r="AG48" s="65"/>
      <c r="AH48" s="65" t="s">
        <v>617</v>
      </c>
      <c r="AI48" s="65" t="s">
        <v>375</v>
      </c>
      <c r="AJ48" s="65" t="s">
        <v>618</v>
      </c>
      <c r="AK48" s="65" t="s">
        <v>375</v>
      </c>
      <c r="AL48" s="65" t="s">
        <v>375</v>
      </c>
      <c r="AM48" s="65" t="s">
        <v>375</v>
      </c>
      <c r="AN48" s="65" t="s">
        <v>375</v>
      </c>
      <c r="AO48" s="65" t="s">
        <v>375</v>
      </c>
      <c r="AP48" s="65" t="s">
        <v>375</v>
      </c>
      <c r="AQ48" s="65" t="s">
        <v>619</v>
      </c>
      <c r="AR48" s="65" t="s">
        <v>375</v>
      </c>
      <c r="AS48" s="65" t="s">
        <v>375</v>
      </c>
      <c r="AT48" s="65" t="s">
        <v>375</v>
      </c>
      <c r="AU48" s="65" t="s">
        <v>375</v>
      </c>
      <c r="AV48" s="65" t="s">
        <v>375</v>
      </c>
      <c r="AW48" s="65" t="s">
        <v>375</v>
      </c>
      <c r="AX48" s="65">
        <v>0</v>
      </c>
      <c r="AY48" s="65">
        <v>0</v>
      </c>
      <c r="AZ48" s="65" t="s">
        <v>375</v>
      </c>
      <c r="BA48" s="65" t="s">
        <v>375</v>
      </c>
      <c r="BB48" s="65">
        <v>1010</v>
      </c>
      <c r="BC48" s="65" t="s">
        <v>620</v>
      </c>
      <c r="BD48" s="65" t="s">
        <v>621</v>
      </c>
    </row>
    <row r="49" spans="1:56" x14ac:dyDescent="0.25">
      <c r="A49" s="65">
        <v>48</v>
      </c>
      <c r="B49" s="65" t="s">
        <v>611</v>
      </c>
      <c r="C49" s="65" t="s">
        <v>612</v>
      </c>
      <c r="D49" s="65" t="s">
        <v>468</v>
      </c>
      <c r="E49" s="65" t="s">
        <v>265</v>
      </c>
      <c r="F49" s="65" t="s">
        <v>469</v>
      </c>
      <c r="G49" s="65" t="s">
        <v>375</v>
      </c>
      <c r="H49" s="65" t="s">
        <v>470</v>
      </c>
      <c r="I49" s="65" t="s">
        <v>613</v>
      </c>
      <c r="J49" s="66">
        <v>42878</v>
      </c>
      <c r="K49" s="65" t="s">
        <v>614</v>
      </c>
      <c r="L49" s="65" t="s">
        <v>615</v>
      </c>
      <c r="M49" s="65" t="s">
        <v>474</v>
      </c>
      <c r="N49" s="65" t="s">
        <v>475</v>
      </c>
      <c r="O49" s="65">
        <v>4</v>
      </c>
      <c r="P49" s="65" t="s">
        <v>570</v>
      </c>
      <c r="Q49" s="65" t="s">
        <v>375</v>
      </c>
      <c r="R49" s="65" t="s">
        <v>477</v>
      </c>
      <c r="S49" s="65">
        <v>18329995</v>
      </c>
      <c r="T49" s="65">
        <v>65.782852199999994</v>
      </c>
      <c r="U49" s="65">
        <v>13.1771622</v>
      </c>
      <c r="V49" s="65">
        <v>416574</v>
      </c>
      <c r="W49" s="65">
        <v>7296917</v>
      </c>
      <c r="X49" s="65" t="s">
        <v>622</v>
      </c>
      <c r="Y49" s="65" t="s">
        <v>479</v>
      </c>
      <c r="Z49" s="65" t="s">
        <v>375</v>
      </c>
      <c r="AA49" s="65" t="s">
        <v>480</v>
      </c>
      <c r="AB49" s="65" t="s">
        <v>480</v>
      </c>
      <c r="AC49" s="65" t="s">
        <v>480</v>
      </c>
      <c r="AD49" s="65" t="s">
        <v>480</v>
      </c>
      <c r="AE49" s="65" t="s">
        <v>480</v>
      </c>
      <c r="AF49" s="66">
        <v>43043</v>
      </c>
      <c r="AG49" s="65"/>
      <c r="AH49" s="65" t="s">
        <v>623</v>
      </c>
      <c r="AI49" s="65" t="s">
        <v>375</v>
      </c>
      <c r="AJ49" s="65" t="s">
        <v>624</v>
      </c>
      <c r="AK49" s="65" t="s">
        <v>375</v>
      </c>
      <c r="AL49" s="65" t="s">
        <v>375</v>
      </c>
      <c r="AM49" s="65" t="s">
        <v>375</v>
      </c>
      <c r="AN49" s="65" t="s">
        <v>375</v>
      </c>
      <c r="AO49" s="65" t="s">
        <v>375</v>
      </c>
      <c r="AP49" s="65" t="s">
        <v>375</v>
      </c>
      <c r="AQ49" s="65" t="s">
        <v>619</v>
      </c>
      <c r="AR49" s="65" t="s">
        <v>375</v>
      </c>
      <c r="AS49" s="65" t="s">
        <v>375</v>
      </c>
      <c r="AT49" s="65" t="s">
        <v>375</v>
      </c>
      <c r="AU49" s="65" t="s">
        <v>375</v>
      </c>
      <c r="AV49" s="65" t="s">
        <v>375</v>
      </c>
      <c r="AW49" s="65" t="s">
        <v>375</v>
      </c>
      <c r="AX49" s="65">
        <v>0</v>
      </c>
      <c r="AY49" s="65">
        <v>0</v>
      </c>
      <c r="AZ49" s="65" t="s">
        <v>375</v>
      </c>
      <c r="BA49" s="65" t="s">
        <v>375</v>
      </c>
      <c r="BB49" s="65">
        <v>1010</v>
      </c>
      <c r="BC49" s="65" t="s">
        <v>620</v>
      </c>
      <c r="BD49" s="65" t="s">
        <v>621</v>
      </c>
    </row>
    <row r="50" spans="1:56" x14ac:dyDescent="0.25">
      <c r="A50" s="65">
        <v>49</v>
      </c>
      <c r="B50" s="65" t="s">
        <v>595</v>
      </c>
      <c r="C50" s="65" t="s">
        <v>596</v>
      </c>
      <c r="D50" s="65" t="s">
        <v>468</v>
      </c>
      <c r="E50" s="65" t="s">
        <v>265</v>
      </c>
      <c r="F50" s="65" t="s">
        <v>469</v>
      </c>
      <c r="G50" s="65" t="s">
        <v>375</v>
      </c>
      <c r="H50" s="65" t="s">
        <v>470</v>
      </c>
      <c r="I50" s="65" t="s">
        <v>625</v>
      </c>
      <c r="J50" s="66">
        <v>42877</v>
      </c>
      <c r="K50" s="65" t="s">
        <v>506</v>
      </c>
      <c r="L50" s="65" t="s">
        <v>626</v>
      </c>
      <c r="M50" s="65" t="s">
        <v>507</v>
      </c>
      <c r="N50" s="65" t="s">
        <v>475</v>
      </c>
      <c r="O50" s="65">
        <v>0</v>
      </c>
      <c r="P50" s="65" t="s">
        <v>476</v>
      </c>
      <c r="Q50" s="65" t="s">
        <v>597</v>
      </c>
      <c r="R50" s="65" t="s">
        <v>477</v>
      </c>
      <c r="S50" s="65" t="s">
        <v>627</v>
      </c>
      <c r="T50" s="65">
        <v>65.597427400000001</v>
      </c>
      <c r="U50" s="65">
        <v>13.2942696</v>
      </c>
      <c r="V50" s="65">
        <v>421372</v>
      </c>
      <c r="W50" s="65">
        <v>7276106</v>
      </c>
      <c r="X50" s="65" t="s">
        <v>628</v>
      </c>
      <c r="Y50" s="65" t="s">
        <v>479</v>
      </c>
      <c r="Z50" s="65" t="s">
        <v>375</v>
      </c>
      <c r="AA50" s="65" t="s">
        <v>480</v>
      </c>
      <c r="AB50" s="65" t="s">
        <v>480</v>
      </c>
      <c r="AC50" s="65" t="s">
        <v>480</v>
      </c>
      <c r="AD50" s="65" t="s">
        <v>480</v>
      </c>
      <c r="AE50" s="65" t="s">
        <v>480</v>
      </c>
      <c r="AF50" s="66">
        <v>43033</v>
      </c>
      <c r="AG50" s="66">
        <v>42877</v>
      </c>
      <c r="AH50" s="65" t="s">
        <v>629</v>
      </c>
      <c r="AI50" s="65" t="s">
        <v>375</v>
      </c>
      <c r="AJ50" s="65" t="s">
        <v>375</v>
      </c>
      <c r="AK50" s="65" t="s">
        <v>375</v>
      </c>
      <c r="AL50" s="65" t="s">
        <v>375</v>
      </c>
      <c r="AM50" s="65" t="s">
        <v>375</v>
      </c>
      <c r="AN50" s="65">
        <v>15433</v>
      </c>
      <c r="AO50" s="65" t="s">
        <v>375</v>
      </c>
      <c r="AP50" s="65" t="s">
        <v>375</v>
      </c>
      <c r="AQ50" s="65" t="s">
        <v>375</v>
      </c>
      <c r="AR50" s="65" t="s">
        <v>375</v>
      </c>
      <c r="AS50" s="65" t="s">
        <v>375</v>
      </c>
      <c r="AT50" s="65" t="s">
        <v>375</v>
      </c>
      <c r="AU50" s="65" t="s">
        <v>375</v>
      </c>
      <c r="AV50" s="65" t="s">
        <v>375</v>
      </c>
      <c r="AW50" s="65" t="s">
        <v>375</v>
      </c>
      <c r="AX50" s="65">
        <v>0</v>
      </c>
      <c r="AY50" s="65">
        <v>0</v>
      </c>
      <c r="AZ50" s="65" t="s">
        <v>375</v>
      </c>
      <c r="BA50" s="65" t="s">
        <v>375</v>
      </c>
      <c r="BB50" s="65">
        <v>113</v>
      </c>
      <c r="BC50" s="65" t="s">
        <v>602</v>
      </c>
      <c r="BD50" s="65" t="s">
        <v>485</v>
      </c>
    </row>
    <row r="51" spans="1:56" x14ac:dyDescent="0.25">
      <c r="A51" s="65">
        <v>50</v>
      </c>
      <c r="B51" s="65" t="s">
        <v>595</v>
      </c>
      <c r="C51" s="65" t="s">
        <v>596</v>
      </c>
      <c r="D51" s="65" t="s">
        <v>468</v>
      </c>
      <c r="E51" s="65" t="s">
        <v>265</v>
      </c>
      <c r="F51" s="65" t="s">
        <v>469</v>
      </c>
      <c r="G51" s="65" t="s">
        <v>375</v>
      </c>
      <c r="H51" s="65" t="s">
        <v>470</v>
      </c>
      <c r="I51" s="65" t="s">
        <v>630</v>
      </c>
      <c r="J51" s="66">
        <v>43011</v>
      </c>
      <c r="K51" s="65" t="s">
        <v>631</v>
      </c>
      <c r="L51" s="65" t="s">
        <v>626</v>
      </c>
      <c r="M51" s="65" t="s">
        <v>507</v>
      </c>
      <c r="N51" s="65" t="s">
        <v>475</v>
      </c>
      <c r="O51" s="65">
        <v>0</v>
      </c>
      <c r="P51" s="65" t="s">
        <v>476</v>
      </c>
      <c r="Q51" s="65" t="s">
        <v>597</v>
      </c>
      <c r="R51" s="65" t="s">
        <v>477</v>
      </c>
      <c r="S51" s="65" t="s">
        <v>632</v>
      </c>
      <c r="T51" s="65">
        <v>65.431053199999994</v>
      </c>
      <c r="U51" s="65">
        <v>13.405639600000001</v>
      </c>
      <c r="V51" s="65">
        <v>426035</v>
      </c>
      <c r="W51" s="65">
        <v>7257432</v>
      </c>
      <c r="X51" s="65" t="s">
        <v>633</v>
      </c>
      <c r="Y51" s="65" t="s">
        <v>479</v>
      </c>
      <c r="Z51" s="65" t="s">
        <v>375</v>
      </c>
      <c r="AA51" s="65" t="s">
        <v>480</v>
      </c>
      <c r="AB51" s="65" t="s">
        <v>480</v>
      </c>
      <c r="AC51" s="65" t="s">
        <v>480</v>
      </c>
      <c r="AD51" s="65" t="s">
        <v>480</v>
      </c>
      <c r="AE51" s="65" t="s">
        <v>480</v>
      </c>
      <c r="AF51" s="66">
        <v>43031</v>
      </c>
      <c r="AG51" s="66">
        <v>43011</v>
      </c>
      <c r="AH51" s="65" t="s">
        <v>634</v>
      </c>
      <c r="AI51" s="65" t="s">
        <v>375</v>
      </c>
      <c r="AJ51" s="65" t="s">
        <v>375</v>
      </c>
      <c r="AK51" s="65" t="s">
        <v>375</v>
      </c>
      <c r="AL51" s="65" t="s">
        <v>375</v>
      </c>
      <c r="AM51" s="65" t="s">
        <v>375</v>
      </c>
      <c r="AN51" s="65">
        <v>15538</v>
      </c>
      <c r="AO51" s="65" t="s">
        <v>375</v>
      </c>
      <c r="AP51" s="65" t="s">
        <v>375</v>
      </c>
      <c r="AQ51" s="65" t="s">
        <v>375</v>
      </c>
      <c r="AR51" s="65" t="s">
        <v>375</v>
      </c>
      <c r="AS51" s="65" t="s">
        <v>375</v>
      </c>
      <c r="AT51" s="65" t="s">
        <v>375</v>
      </c>
      <c r="AU51" s="65" t="s">
        <v>375</v>
      </c>
      <c r="AV51" s="65" t="s">
        <v>375</v>
      </c>
      <c r="AW51" s="65" t="s">
        <v>375</v>
      </c>
      <c r="AX51" s="65">
        <v>0</v>
      </c>
      <c r="AY51" s="65">
        <v>0</v>
      </c>
      <c r="AZ51" s="65" t="s">
        <v>375</v>
      </c>
      <c r="BA51" s="65" t="s">
        <v>375</v>
      </c>
      <c r="BB51" s="65">
        <v>113</v>
      </c>
      <c r="BC51" s="65" t="s">
        <v>602</v>
      </c>
      <c r="BD51" s="65" t="s">
        <v>485</v>
      </c>
    </row>
    <row r="52" spans="1:56" x14ac:dyDescent="0.25">
      <c r="A52" s="65">
        <v>51</v>
      </c>
      <c r="B52" s="65" t="s">
        <v>595</v>
      </c>
      <c r="C52" s="65" t="s">
        <v>596</v>
      </c>
      <c r="D52" s="65" t="s">
        <v>468</v>
      </c>
      <c r="E52" s="65" t="s">
        <v>265</v>
      </c>
      <c r="F52" s="65" t="s">
        <v>469</v>
      </c>
      <c r="G52" s="65" t="s">
        <v>375</v>
      </c>
      <c r="H52" s="65" t="s">
        <v>470</v>
      </c>
      <c r="I52" s="65" t="s">
        <v>630</v>
      </c>
      <c r="J52" s="66">
        <v>43011</v>
      </c>
      <c r="K52" s="65" t="s">
        <v>635</v>
      </c>
      <c r="L52" s="65" t="s">
        <v>626</v>
      </c>
      <c r="M52" s="65" t="s">
        <v>507</v>
      </c>
      <c r="N52" s="65" t="s">
        <v>475</v>
      </c>
      <c r="O52" s="65">
        <v>0</v>
      </c>
      <c r="P52" s="65" t="s">
        <v>476</v>
      </c>
      <c r="Q52" s="65" t="s">
        <v>597</v>
      </c>
      <c r="R52" s="65" t="s">
        <v>477</v>
      </c>
      <c r="S52" s="65" t="s">
        <v>636</v>
      </c>
      <c r="T52" s="65">
        <v>65.511482200000003</v>
      </c>
      <c r="U52" s="65">
        <v>13.3466597</v>
      </c>
      <c r="V52" s="65">
        <v>423535</v>
      </c>
      <c r="W52" s="65">
        <v>7266464</v>
      </c>
      <c r="X52" s="65" t="s">
        <v>637</v>
      </c>
      <c r="Y52" s="65" t="s">
        <v>479</v>
      </c>
      <c r="Z52" s="65" t="s">
        <v>375</v>
      </c>
      <c r="AA52" s="65" t="s">
        <v>480</v>
      </c>
      <c r="AB52" s="65" t="s">
        <v>480</v>
      </c>
      <c r="AC52" s="65" t="s">
        <v>480</v>
      </c>
      <c r="AD52" s="65" t="s">
        <v>480</v>
      </c>
      <c r="AE52" s="65" t="s">
        <v>480</v>
      </c>
      <c r="AF52" s="66">
        <v>43026</v>
      </c>
      <c r="AG52" s="66">
        <v>43011</v>
      </c>
      <c r="AH52" s="65" t="s">
        <v>638</v>
      </c>
      <c r="AI52" s="65" t="s">
        <v>375</v>
      </c>
      <c r="AJ52" s="65" t="s">
        <v>375</v>
      </c>
      <c r="AK52" s="65" t="s">
        <v>375</v>
      </c>
      <c r="AL52" s="65" t="s">
        <v>375</v>
      </c>
      <c r="AM52" s="65" t="s">
        <v>375</v>
      </c>
      <c r="AN52" s="65">
        <v>15532</v>
      </c>
      <c r="AO52" s="65" t="s">
        <v>375</v>
      </c>
      <c r="AP52" s="65" t="s">
        <v>375</v>
      </c>
      <c r="AQ52" s="65" t="s">
        <v>375</v>
      </c>
      <c r="AR52" s="65" t="s">
        <v>375</v>
      </c>
      <c r="AS52" s="65" t="s">
        <v>375</v>
      </c>
      <c r="AT52" s="65" t="s">
        <v>375</v>
      </c>
      <c r="AU52" s="65" t="s">
        <v>375</v>
      </c>
      <c r="AV52" s="65" t="s">
        <v>375</v>
      </c>
      <c r="AW52" s="65" t="s">
        <v>375</v>
      </c>
      <c r="AX52" s="65">
        <v>0</v>
      </c>
      <c r="AY52" s="65">
        <v>0</v>
      </c>
      <c r="AZ52" s="65" t="s">
        <v>375</v>
      </c>
      <c r="BA52" s="65" t="s">
        <v>375</v>
      </c>
      <c r="BB52" s="65">
        <v>113</v>
      </c>
      <c r="BC52" s="65" t="s">
        <v>602</v>
      </c>
      <c r="BD52" s="65" t="s">
        <v>485</v>
      </c>
    </row>
    <row r="53" spans="1:56" x14ac:dyDescent="0.25">
      <c r="A53" s="65">
        <v>52</v>
      </c>
      <c r="B53" s="65" t="s">
        <v>595</v>
      </c>
      <c r="C53" s="65" t="s">
        <v>596</v>
      </c>
      <c r="D53" s="65" t="s">
        <v>468</v>
      </c>
      <c r="E53" s="65" t="s">
        <v>265</v>
      </c>
      <c r="F53" s="65" t="s">
        <v>469</v>
      </c>
      <c r="G53" s="65" t="s">
        <v>375</v>
      </c>
      <c r="H53" s="65" t="s">
        <v>470</v>
      </c>
      <c r="I53" s="65" t="s">
        <v>630</v>
      </c>
      <c r="J53" s="66">
        <v>43010</v>
      </c>
      <c r="K53" s="65" t="s">
        <v>639</v>
      </c>
      <c r="L53" s="65" t="s">
        <v>626</v>
      </c>
      <c r="M53" s="65" t="s">
        <v>507</v>
      </c>
      <c r="N53" s="65" t="s">
        <v>475</v>
      </c>
      <c r="O53" s="65">
        <v>0</v>
      </c>
      <c r="P53" s="65" t="s">
        <v>476</v>
      </c>
      <c r="Q53" s="65" t="s">
        <v>597</v>
      </c>
      <c r="R53" s="65" t="s">
        <v>477</v>
      </c>
      <c r="S53" s="65" t="s">
        <v>640</v>
      </c>
      <c r="T53" s="65">
        <v>65.339790300000004</v>
      </c>
      <c r="U53" s="65">
        <v>13.326000199999999</v>
      </c>
      <c r="V53" s="65">
        <v>422071</v>
      </c>
      <c r="W53" s="65">
        <v>7247359</v>
      </c>
      <c r="X53" s="65" t="s">
        <v>641</v>
      </c>
      <c r="Y53" s="65" t="s">
        <v>479</v>
      </c>
      <c r="Z53" s="65" t="s">
        <v>375</v>
      </c>
      <c r="AA53" s="65" t="s">
        <v>480</v>
      </c>
      <c r="AB53" s="65" t="s">
        <v>480</v>
      </c>
      <c r="AC53" s="65" t="s">
        <v>480</v>
      </c>
      <c r="AD53" s="65" t="s">
        <v>480</v>
      </c>
      <c r="AE53" s="65" t="s">
        <v>480</v>
      </c>
      <c r="AF53" s="66">
        <v>43031</v>
      </c>
      <c r="AG53" s="66">
        <v>43010</v>
      </c>
      <c r="AH53" s="65" t="s">
        <v>642</v>
      </c>
      <c r="AI53" s="65" t="s">
        <v>375</v>
      </c>
      <c r="AJ53" s="65" t="s">
        <v>375</v>
      </c>
      <c r="AK53" s="65" t="s">
        <v>375</v>
      </c>
      <c r="AL53" s="65" t="s">
        <v>375</v>
      </c>
      <c r="AM53" s="65" t="s">
        <v>375</v>
      </c>
      <c r="AN53" s="65">
        <v>15520</v>
      </c>
      <c r="AO53" s="65" t="s">
        <v>375</v>
      </c>
      <c r="AP53" s="65" t="s">
        <v>375</v>
      </c>
      <c r="AQ53" s="65" t="s">
        <v>375</v>
      </c>
      <c r="AR53" s="65" t="s">
        <v>375</v>
      </c>
      <c r="AS53" s="65" t="s">
        <v>375</v>
      </c>
      <c r="AT53" s="65" t="s">
        <v>375</v>
      </c>
      <c r="AU53" s="65" t="s">
        <v>375</v>
      </c>
      <c r="AV53" s="65" t="s">
        <v>375</v>
      </c>
      <c r="AW53" s="65" t="s">
        <v>375</v>
      </c>
      <c r="AX53" s="65">
        <v>0</v>
      </c>
      <c r="AY53" s="65">
        <v>0</v>
      </c>
      <c r="AZ53" s="65" t="s">
        <v>375</v>
      </c>
      <c r="BA53" s="65" t="s">
        <v>375</v>
      </c>
      <c r="BB53" s="65">
        <v>113</v>
      </c>
      <c r="BC53" s="65" t="s">
        <v>602</v>
      </c>
      <c r="BD53" s="65" t="s">
        <v>485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A10" sqref="A10"/>
    </sheetView>
  </sheetViews>
  <sheetFormatPr defaultColWidth="9.140625" defaultRowHeight="15" x14ac:dyDescent="0.25"/>
  <cols>
    <col min="1" max="1" width="144.5703125" customWidth="1"/>
  </cols>
  <sheetData>
    <row r="1" spans="1:1" x14ac:dyDescent="0.25">
      <c r="A1" t="s">
        <v>212</v>
      </c>
    </row>
    <row r="2" spans="1:1" x14ac:dyDescent="0.25">
      <c r="A2" t="s">
        <v>269</v>
      </c>
    </row>
    <row r="3" spans="1:1" x14ac:dyDescent="0.25">
      <c r="A3" s="1" t="s">
        <v>268</v>
      </c>
    </row>
    <row r="4" spans="1:1" x14ac:dyDescent="0.25">
      <c r="A4" t="s">
        <v>262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2019-02-18T09:41:31Z</dcterms:modified>
</cp:coreProperties>
</file>