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40A031B4-790C-42B2-AA7F-5DFFE8B046ED}" xr6:coauthVersionLast="40" xr6:coauthVersionMax="40" xr10:uidLastSave="{00000000-0000-0000-0000-000000000000}"/>
  <bookViews>
    <workbookView xWindow="390" yWindow="39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6" l="1"/>
  <c r="I7" i="6"/>
  <c r="H7" i="6"/>
  <c r="I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<sst xmlns="http://schemas.openxmlformats.org/spreadsheetml/2006/main" count="758" uniqueCount="510">
  <si>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</si>
  <si>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</si>
  <si>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</si>
  <si>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</si>
  <si>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</si>
  <si>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</si>
  <si>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</si>
  <si>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</si>
  <si>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</si>
  <si>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</si>
  <si>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</si>
  <si>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</si>
  <si>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</si>
  <si>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</si>
  <si>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</si>
  <si>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</si>
  <si>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</si>
  <si>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</si>
  <si>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</si>
  <si>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</si>
  <si>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</si>
  <si>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</si>
  <si>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</si>
  <si>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</si>
  <si>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</si>
  <si>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</si>
  <si>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</si>
  <si>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</si>
  <si>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</si>
  <si>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</si>
  <si>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</si>
  <si>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</si>
  <si>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</si>
  <si>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</si>
  <si>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</si>
  <si>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</si>
  <si>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</si>
  <si>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</si>
  <si>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</si>
  <si>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</si>
  <si>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</si>
  <si>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</si>
  <si>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</si>
  <si>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</si>
  <si>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</si>
  <si>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</si>
  <si>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</si>
  <si>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</si>
  <si>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</si>
  <si>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</si>
  <si>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</si>
  <si>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</si>
  <si>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</si>
  <si>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</si>
  <si>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</si>
  <si>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</si>
  <si>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</si>
  <si>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</si>
  <si>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</si>
  <si>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</si>
  <si>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</si>
  <si>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</si>
  <si>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</si>
  <si>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</si>
  <si>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</si>
  <si>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</si>
  <si>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</si>
  <si>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</si>
  <si>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</si>
  <si>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</si>
  <si>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</si>
  <si>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</si>
  <si>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</si>
  <si>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</si>
  <si>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</si>
  <si>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</si>
  <si>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</si>
  <si>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</si>
  <si>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</si>
  <si>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</si>
  <si>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</si>
  <si>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</si>
  <si>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</si>
  <si>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</si>
  <si>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</si>
  <si>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</si>
  <si>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</si>
  <si>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</si>
  <si>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</si>
  <si>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</si>
  <si>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</si>
  <si>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</si>
  <si>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</si>
  <si>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</si>
  <si>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</si>
  <si>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</si>
  <si>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</si>
  <si>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</si>
  <si>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</si>
  <si>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</si>
  <si>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</si>
  <si>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</si>
  <si>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</si>
  <si>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</si>
  <si>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</si>
  <si>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</si>
  <si>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</si>
  <si>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</si>
  <si>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</si>
  <si>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</si>
  <si>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</si>
  <si>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</si>
  <si>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</si>
  <si>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</si>
  <si>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</si>
  <si>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</si>
  <si>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</si>
  <si>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</si>
  <si>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</si>
  <si>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</si>
  <si>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</si>
  <si>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</si>
  <si>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</si>
  <si>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</si>
  <si>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</si>
  <si>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</si>
  <si>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</si>
  <si>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</si>
  <si>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</si>
  <si>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</si>
  <si>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</si>
  <si>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</si>
  <si>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</si>
  <si>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</si>
  <si>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</si>
  <si>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</si>
  <si>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</si>
  <si>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</si>
  <si>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</si>
  <si>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</si>
  <si>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</si>
  <si>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</si>
  <si>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</si>
  <si>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</si>
  <si>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</si>
  <si>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</si>
  <si>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</si>
  <si>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</si>
  <si>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</si>
  <si>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</si>
  <si>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</si>
  <si>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</si>
  <si>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</si>
  <si>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</si>
  <si>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</si>
  <si>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</si>
  <si>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</si>
  <si>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</si>
  <si>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</si>
  <si>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</si>
  <si>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</si>
  <si>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</si>
  <si>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</si>
  <si>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</si>
  <si>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</si>
  <si>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</si>
  <si>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</si>
  <si>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</si>
  <si>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</si>
  <si>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</si>
  <si>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</si>
  <si>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</si>
  <si>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</si>
  <si>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</si>
  <si>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</si>
  <si>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</si>
  <si>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</si>
  <si>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</si>
  <si>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</si>
  <si>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</si>
  <si>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</si>
  <si>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</si>
  <si>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</si>
  <si>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</si>
  <si>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</si>
  <si>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</si>
  <si>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</si>
  <si>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</si>
  <si>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</si>
  <si>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</si>
  <si>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</si>
  <si>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</si>
  <si>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</si>
  <si>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</si>
  <si>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</si>
  <si>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</si>
  <si>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</si>
  <si>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</si>
  <si>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</si>
  <si>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</si>
  <si>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</si>
  <si>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</si>
  <si>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</si>
  <si>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</si>
  <si>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</si>
  <si>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</si>
  <si>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</si>
  <si>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</si>
  <si>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</si>
  <si>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</si>
  <si>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</si>
  <si>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</si>
  <si>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</si>
  <si>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</si>
  <si>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</si>
  <si>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</si>
  <si>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</si>
  <si>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</si>
  <si>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</si>
  <si>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</si>
  <si>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</si>
  <si>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</si>
  <si>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</si>
  <si>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</si>
  <si>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</si>
  <si>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</si>
  <si>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</si>
  <si>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</si>
  <si>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</si>
  <si>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</si>
  <si>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</si>
  <si>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</si>
  <si>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</si>
  <si>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</si>
  <si>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</si>
  <si>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</si>
  <si>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</si>
  <si>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</si>
  <si>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</si>
  <si>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</si>
  <si>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</si>
  <si>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</si>
  <si>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</si>
  <si>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</si>
  <si>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</si>
  <si>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</si>
  <si>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</si>
  <si>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</si>
  <si>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</si>
  <si>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</si>
  <si>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</si>
  <si>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</si>
  <si>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</si>
  <si>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</si>
  <si>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</si>
  <si>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</si>
  <si>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</si>
  <si>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</si>
  <si>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</si>
  <si>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</si>
  <si>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</si>
  <si>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</si>
  <si>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</si>
  <si>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</si>
  <si>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</si>
  <si>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</si>
  <si>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</si>
  <si>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</si>
  <si>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</si>
  <si>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</si>
  <si>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</si>
  <si>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</si>
  <si>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Arten er svært vanskelig å identifisere, spesielt i felt, ettersom avansert kjemisk analyse og kompetanse er påkrevd for sikker artsbestemmelse.</t>
  </si>
  <si>
    <t>D1</t>
  </si>
  <si>
    <t>EN</t>
  </si>
  <si>
    <t>sterkt truet</t>
  </si>
  <si>
    <t>Hovedutbredelse moderat godt kjent, men detaljutbredelse langt dårligere kjent.</t>
  </si>
  <si>
    <t>25-50 %</t>
  </si>
  <si>
    <t>33</t>
  </si>
  <si>
    <t>Ukjent. Her kun antatt ut fra artens morfologi, anatomi og voksested.</t>
  </si>
  <si>
    <t>Artens faktiske sprednings- og etableringsevne er ukjent. Artens generasjonstid er ikke studert, og det er uklart hva som er rødlistekomiteens grunnlag for å sette generasjonstid til 33 år.</t>
  </si>
  <si>
    <t>Godt kjent</t>
  </si>
  <si>
    <t>Symbiose: Trebouxia sp(p).</t>
  </si>
  <si>
    <t>Dårlig kjent</t>
  </si>
  <si>
    <t>Livsviktig. Mykobionten er ikke i stand til å leve lenge uten tilgang til algens fotosynteseprodukter.</t>
  </si>
  <si>
    <t>Livsmedium for andre: lichenikole sopp, midd, spretthaler, bakterier</t>
  </si>
  <si>
    <t>Ukjent</t>
  </si>
  <si>
    <t>Primærprodusent</t>
  </si>
  <si>
    <t>Trolig ubetydelig</t>
  </si>
  <si>
    <t>Livsmedium for andre organismer</t>
  </si>
  <si>
    <t>Ubetydelig</t>
  </si>
  <si>
    <t>Reguleringstjenester: karbonlagring</t>
  </si>
  <si>
    <t>Gitt artens svært marginale biomasse er dens bidrag til økosystemtjenesten ubetydelig.</t>
  </si>
  <si>
    <t>Støttende stjenester: fotosyntese</t>
  </si>
  <si>
    <t>Støttende stjenester: næringskretsløp</t>
  </si>
  <si>
    <t>Kulturelle tjenester: rekreasjon</t>
  </si>
  <si>
    <t>Påvirkning på habitat &gt; Landbruk &gt; Skogbruk (kommersielt) &gt; Skogsdrift, hogst og skjøtsel</t>
  </si>
  <si>
    <t>ukjent</t>
  </si>
  <si>
    <t>Sårbar</t>
  </si>
  <si>
    <t>VU</t>
  </si>
  <si>
    <t>Fullt innenfor rekkevidde</t>
  </si>
  <si>
    <t>Antall reproduserende individ</t>
  </si>
  <si>
    <t>Lokaliteter</t>
  </si>
  <si>
    <t>&gt;10</t>
  </si>
  <si>
    <t>Forekomstareal (km2)</t>
  </si>
  <si>
    <t>Det er ikke forventet at det skjer en endring i status før 2050</t>
  </si>
  <si>
    <t>Blåbærfuktskog</t>
  </si>
  <si>
    <t>T23-6</t>
  </si>
  <si>
    <t>Voksested for vertstre</t>
  </si>
  <si>
    <t>Merk! Disse er hentet fra et regneark produsert av Harald Bratli. Regnearket gir ingen rangering av viktighet. Tilgjengelig litteratur gir heller ingen grunnlag til å rangere disse etter viktighet, og det er usikkert om disse typene fanger opp alle aktuelle voksesteder.</t>
  </si>
  <si>
    <t>Småbregnefuktskog</t>
  </si>
  <si>
    <t>T23-7</t>
  </si>
  <si>
    <t>Høgstaudeskog</t>
  </si>
  <si>
    <t>T4-18</t>
  </si>
  <si>
    <t>Levested</t>
  </si>
  <si>
    <t>Avdempende</t>
  </si>
  <si>
    <t>Sikring av lokaliteter</t>
  </si>
  <si>
    <t>Begge</t>
  </si>
  <si>
    <t>Ettersom skogsdrift er ansett som største trussel bør kjente lokaliteter for arten sikres mot skogdrift og andre potensielle trusler.</t>
  </si>
  <si>
    <t>Arealene bør sikres mot alle typer inngrep, inkludert nedbygging, mineralutvinning og hogst.</t>
  </si>
  <si>
    <t>Det er uklart hvor stor hver kjent lokalitet for denne arten er. Trolig kan den finnes i et større området rundt innsamlingspunkt.</t>
  </si>
  <si>
    <t>Synergi</t>
  </si>
  <si>
    <t>+</t>
  </si>
  <si>
    <t xml:space="preserve">Vil også føre til bevaring av en rekke andre arter, deriblant flere truede arter. </t>
  </si>
  <si>
    <t xml:space="preserve">Oppformering in-situ </t>
  </si>
  <si>
    <t>Kompenserende</t>
  </si>
  <si>
    <t>Ettersom arten produserer rikelig med diasporer, vil et aktuelt tiltak være å samle inn diasporer fra levedyktige individer, uten å påvirke individenes levedyktighet.</t>
  </si>
  <si>
    <t>Ingen kjente igangsatte tiltak.</t>
  </si>
  <si>
    <t>Ingen; se kommentar, celle J18, for ytterligere informasjon.</t>
  </si>
  <si>
    <t>Ingen; se kommentar, celle J19, for ytterligere informasjon.</t>
  </si>
  <si>
    <t>Sikring av allerede kjente populasjoner vil ikke bidra til delmålet om økning i forekomstareal og antall lokaliteter. Selv om funnstedene sikres, kan vi ikke være sikre på at arten fortsatt lever der. Tiltakets måloppnåelse vurderes derfor å være lavere enn 50 %, og det er derfor ikke lagt inn informasjon i feltene til venstre om delmål.</t>
  </si>
  <si>
    <t>Det er stor sannsynlighet for at dette tiltaket vil mislykkes. På den annen side er det lite kostnadskrevende å iverksette initierende fase av tiltaket. Det kan anses som en "siste sjanse", hvis arten innen kort tid ennå ikke er blitt  oppdaget på flere lokaliteter i norsk natur.</t>
  </si>
  <si>
    <t>Ingen; se kommentar, celle I27, for ytterligere informasjon.</t>
  </si>
  <si>
    <t>Ingen tiltakspakker er forventet å kunne gi en måloppnåelse på 75 % eller høyere.</t>
  </si>
  <si>
    <t>Overvåking</t>
  </si>
  <si>
    <t>Artens økologi</t>
  </si>
  <si>
    <t>Kunnskapsinnhentingen vil gi økt kunnskap som kan benyttes til å utvikle målrettede forvaltningstiltak for bedre måloppnåelse.</t>
  </si>
  <si>
    <t>Artens utbredelse og status som art</t>
  </si>
  <si>
    <t>Kunnskap mangler om artens habitatøkologi, generasjonstid, dens konkurranseevne og spredningsevne.</t>
  </si>
  <si>
    <t>Ingen</t>
  </si>
  <si>
    <t>Vi kan ikke anbefale iverksettelse av noen av de ovennevnte tiltaktene, separat eller i kombinasjon, ettersom måloppnåelse er under 75 %. I stedet anbefaler vi at kunnskapsinnhenting gjennom de beskrevne prosjektene 1 og 2, iverksettes.</t>
  </si>
  <si>
    <t>Chaenotheca hygrophila</t>
  </si>
  <si>
    <t>sumphodenål</t>
  </si>
  <si>
    <t>Tibell</t>
  </si>
  <si>
    <t>Selva, S. B. &amp; Tibell, L. 1999. Lichenized and non-lichenized calicioid fungi from North America. The Bryologist 102: 377-397.</t>
  </si>
  <si>
    <t>Tibell, L. 2001. Photobiont association and molecular phylogeny of the lichen genus Chaenotheca. The Bryologist 104: 191-198.</t>
  </si>
  <si>
    <t>Arten er godt definert fra andre nærstående arter. Den skiller seg i morfologiske, anatomiske, kjemiske og molekylærgenetiske trekk fra andre arter i slekta (Selva &amp; Tibell 1999, Tibell 2001). Likevel er det utfordrende å bekrefte at et gitt individ tilhører denne arten, fordi det krever spesialkompetanse for artsbestemmelse. Dette inkluderer bl.a. kjemisk analyse vha. tynnsjiktskormatografi. Kun et fåtall institusjoner i Norge har slikt utstyr og kompetanse til å bruke det til dette formålet.</t>
  </si>
  <si>
    <t xml:space="preserve">Sumphodenål er en ørliten, knappenålslav som består av små lyse korn (ca. 0,03 mm i diameter) og et knappenålsformet fruktlegeme som er mest svart og 0,9-1,3 mm langt. Kornene danner et melaktig belegg på overflaten av substratet. Arten vokser på død ved av furu og gran. </t>
  </si>
  <si>
    <t>13</t>
  </si>
  <si>
    <t>240</t>
  </si>
  <si>
    <t>6</t>
  </si>
  <si>
    <t>Eilertsen, L., Blanck, C.J. &amp; Bjelland, T. 2018. Naturfaglige registreringer på Statskog SF sin grunn i 2017. Hordaland, Nord-Trøndelag og SørTrøndelag. Rådgivende Biologer AS rapport 2661. Rådgivende Biologer AS, Bergen.</t>
  </si>
  <si>
    <t>480</t>
  </si>
  <si>
    <t>Dette tallet tar ikke høyde for den nye forekomsten i Lierne, som danner ny nordgrense for arten og som ligger omtrent 215 km nordøst for nærmeste kjente lokalitet.</t>
  </si>
  <si>
    <t>Kjent fra seks lokaliteter spredt på kommunene Lierne, Meldal, Midtre Gauldal/Melhus og Tydal i Trøndelag, Surnadal i Møre og Romsdal, og Grue i Hedmark.</t>
  </si>
  <si>
    <t>&lt; 1 %</t>
  </si>
  <si>
    <t xml:space="preserve">Kunnskapen om livshistorieteori er generelt lite utviklet for lav. Etablerte individer er trolig langtlevende men kan ha svak kompetitiv evne mot andre epifytter, da spesielt bladlav og busklav som kan vokse over arten der de etablerer seg på samme stubbe. </t>
  </si>
  <si>
    <t xml:space="preserve">Tibell, L. 1999. Caliciales. I: I: Ahti, T., Jørgensen, P.M., Kristinsson, H., Moberg, R., Søchting, U. &amp; Thor, G. (red.): Nordic Lichen Flora Vol. 1, s. 20-94. Museum of Evolution, Uppsala Universitet, Uppsala. </t>
  </si>
  <si>
    <t>Gaarder. G., Flynn, K. M. &amp; Hanssen, U. 2012. Biologisk mangfold i Tydal kommune. Miljøfaglig Utredning rapport 2012-8. Miljøfaglig Utredning AS, Tingvoll.</t>
  </si>
  <si>
    <t xml:space="preserve">Konkurranse: En rekke andre lav konkurrerer med sumphodenål om egnete voksesteder på stubber av gran og furu. </t>
  </si>
  <si>
    <t>Autotrof: grønnalgen produserer fotosynteseprodukter som soppkomponenten nyttiggjør seg. Soppen tar også opp mineraler og næringsstoffer direkte fra regnvann eller fra vannet som sildrer nedover trestammene. Trolig nyttiggjør den seg også av næring i det ytterste vedlaget på de døde stubbene.</t>
  </si>
  <si>
    <t>Trolig er det kun et fåtall, om noen, mennesker i Norge som leter etter denne arten som en rekreasjonsutfoldelse. Dens bidrag til økosystemtjenesten er derfor ubetydelig.</t>
  </si>
  <si>
    <t>Den mest åpenbare påvirkningsfaktor er fjerning av vertstrær gjennom hogst, enten det er tradisjonelt skogbruk eller vedhogst, noe som leder til begrenset med naturlig død av furu og gran, og dermed begrenset tilgang til stående døde stammer under de riktige mikroøkologiske forholdene.</t>
  </si>
  <si>
    <t>Pågående</t>
  </si>
  <si>
    <t>Minoriteten av populasjonen påvirkes (&lt; 50%)</t>
  </si>
  <si>
    <t>Hentet fra Rødliste 2015</t>
  </si>
  <si>
    <t>&gt;250</t>
  </si>
  <si>
    <t>&lt;240</t>
  </si>
  <si>
    <t>&gt;500</t>
  </si>
  <si>
    <t>&lt;500</t>
  </si>
  <si>
    <t>&lt;7</t>
  </si>
  <si>
    <t>Moderat</t>
  </si>
  <si>
    <t>Vertsplante (fasilitering): gran, furu, alm</t>
  </si>
  <si>
    <t xml:space="preserve">Den er funnet på stående død ved av furu og gran, samt inni grov, hul alm. Det er antydet at den er fuktighetselskende (f.eks. Gaarder mfl. 2012), noe både norsk og vitenskapelig artsnavn antyder, men Tibell (1999) og Selva &amp; Tibell (1999) nevner ikke fuktighet som et krav. Det ser ikke ut som at den krever nærhet til fossesprøyt.  </t>
  </si>
  <si>
    <t>Forekomsten på alm er fra Surnadal, og er som nevnt ovenfor ikke 100 % bekreftet.</t>
  </si>
  <si>
    <t xml:space="preserve">Arten er kjent fra tre ulike oseaniske seksjoner og tre ulike bioklimatiske soner, og er funnet både på bartrær (gran, furu) og lauvtre (alm). Det tyder på en brei økologisk amplitude. Det tyder videre på at arten kan påtreffes i bar- og lauvskoger i store deler av landet, og at det i stedet er lokale økologiske og historiske forhold som setter begrensninger for dens etablering og vekst. </t>
  </si>
  <si>
    <t>De to førstnevnte antatt å være viktigst for sumphodenål.</t>
  </si>
  <si>
    <t>Rødlistebasen for 2015 oppgir at den er kjent fra seks lokaliteter. Informasjon tilgjengelig i Artskart, GBIF og Norsk LavDatabase antyder imidlertid at antallet kjente lokaliteter per 2015 var fem, ikke seks. Feilen skyldes trolig at en og samme innsamling er oppgitt med to ulike kommunenavn. Det gjelder innsaming TRH-L-5555. I NLD ligger denne inne med kommunenavn Melhus, mens i Artskart ligger denne inne med kommunenavn Midtre Gauldal. Grensa mellom disse to kommunene krysser Stodvolldalen hvor dette individet ble samlet inn, og det er kanskje uavklart i hvilken av kommunene innsamlingen ble foretatt. Etter 2015 er det kommet til en ytterligere lokalitet i Lierne (Eilertsen mfl. 2018). Slik at nå er seks det korrekte lokalitetstallet. Forekomsten i Surnadal ser imidlertid ut til ikke å være 100 % bekreftet (er påført "cf.", noe som betyr at ekspert som har studert innsamlingen ikke er sikker på bestemmelsen).</t>
  </si>
  <si>
    <t>Ingen spesifikke konkurrenter nevnt i litteraturen. Eilertsen mfl. (2018) skriver at følgende andre knappenålslav også vokser på stående døde trær på lokaliteten i Lierne: langnål, fausknål, gulgrynnål, grønnsotnål. Det er imidlertid uklart om de er direkte  konkurrenter, eller om de vokser på andre stubber.</t>
  </si>
  <si>
    <t>Som for lav generelt antas det at små invertebrater, mikrosopp og bakterier lever delvis inni laven eller innimellom thallusdeler. Lichenikole sopp kan være skadegjørende for lav som blir angrepet.</t>
  </si>
  <si>
    <t>Lyngskog</t>
  </si>
  <si>
    <t>T4-9</t>
  </si>
  <si>
    <t>Ingen av forekomstene er per i dag innenfor verneområder</t>
  </si>
  <si>
    <t>Vil gi økt kunnskap om suksessrate ved bruk av diasporer for etablering av nye lokaliteter for truede knappenålslav. Dette er mangelfullt undersøkt. Denne nye kunnskapen kan da gi innsikt i hvordan et slikt tiltak kan hjelpe for andre lav, både nasjonalt og internasjonalt.</t>
  </si>
  <si>
    <t>Feltbefaring av potensielle hittil ukjente lokaliteter for arten, samt anlyser i laboratorium</t>
  </si>
  <si>
    <t>Det er i det hele svært få biologer i Norge som ville funnet på å lete etter denne arten i felt. Men noen har kompetanse og egnet  feltutstyr til iallfall å gjenkjenne knappenålslav. At arten har blitt funnet på såpass spredte lokaliteter kan tyde på at arten trolig er utilfredsstillende kartlagt. Det er grenser for hvor mange potensielle voksesteder de få spesialistene som kan denne arten rekker over i løpet per år. Det kan derfor tenkes at arten forekommer, eller har forekommet, over et langt større område med furu og gran i Norge nord til iallfall Nordland. At arten også vokser på alm, kan tyde på at den ikke er spesielt vertsspesifikk. Kan den vokse på alm, kan den trolig også vokse på andre lauvtrær. Det er derfor svært viktig å få avklart om artsbestemmelsen av materialet fra Surnadal er korrekt.</t>
  </si>
  <si>
    <t>Forarbeid: Utvalg av lokaliteteter basert på tilsynelatende velegnede levevilkår for arten innenfor skog med rikelig mengder med gran og alm. Verneområder hvorfra arten ikke allerede er kjent kan være høyaktuelle. Bruk av flybilder og andre data for å velge ut lokaliteter. Feltarbeid: gjennomføres med kompetent personale som må dokumentere nøyaktig hvor de befarer ved hjelp av GPS-sporing. De må dokumentere antall individer av arten på hvert voksested, angi nøyaktig antall forekomster (substrattrær) med GPS-posisjon for hver av disse, liste opp assosierte arter, og anslå mulige påvirkningsfaktorer. De må også notere negative funn, dvs. antall undersøkte substrattrær uten funn av arten. Innsamling må ikke sette populasjonene under økt trussel. Økologiske faktorer som bør analyseres er: alder på vertstrær, assosierte arter, høyde over bakkenivå, tilstand til substrat (glatt, oppsprukket, død, levende, stubbe, stamme, hulrom, etc.), fordeling av forekomster mellom ulike substrater, himmelretning, helning av bakke og av substrat hvor arten forekommer. Etterarbeid: Små prøver av arten samles inn på alle lokaliteter der det er forsvarlig med innsamling, dette for å oppnå sikker artsidentifisering i laboratorium vha. anatomiske, fylogenetiske og kjemiske analyser. Prosjektet må lede til en detaljert, offentlig tilgjengelig utredning med alle ovennevnte opplysninger inkludert.</t>
  </si>
  <si>
    <t xml:space="preserve">Da artens få kjente forekomster er spredt over et  betydelig areal innenfor tre ulike oseaniske seksjoner og tre bioklimatiske soner, (ca. 475 km avstand mellom nordligste og sørligste kjente lokalitet), og både på bartrær og lauvtre, samtidig som arten er blitt mangelfullt ettersøkt, virker det sannsynlig at det finnes uoppdagede bestander av arten. Godt planlagte feltundersøkelser med kompetent personale vil kunne gi en ytterligere økning i antall lokaliteter og av populasjonsstørrelse på kjente og hittil ukjente lokaliteter. Dette bør kombineres med overvåking av kjente lokaliteter (prosjekt 2). Undersøkelsene bør i første omgang rette seg mot nærområdene til kjente lokaliteter, deretter i lignende lier hvor mikrogologiske forhold ser ut til å være godt egnet for denne arten.  </t>
  </si>
  <si>
    <t>En overvåking av lokaliteter som oppdages under Prosjekt 1, bør iverksettes. Mål for overvåkningen skal være å fastslå abundansdynamikk og forklare eventuelle variasjoner i populasjonsstørrelse over tid. Det vil si at utførende biologer må evaluere hvilke eksterne faktorer som leder til endringer. Mikroklima bør overvåkes vha. temperatur-, lys- og fuktighetsmålere. Samtidig bør det letes etter nyetableringer. Dette gjøres ved detaljert saumfaring, med bruk av lupe, av bark etter små individer som kan tilhøre denne arten. Dette vil gi et innblikk i artens reproduksjonsevne på gitte lokaliteter, og dermed bedre estimater for sannsynlighet for overlevelse. Arbeidet må lede til en detaljert, offentlig tilgjengelig utredning med alle ovennevnte opplysninger inkludert.</t>
  </si>
  <si>
    <t>august 2018</t>
  </si>
  <si>
    <t>Ganske usikker (25-50%)</t>
  </si>
  <si>
    <t>Kostnadsusikkerhet</t>
  </si>
  <si>
    <t xml:space="preserve">Diasporer overføres til aktuelle substrattrær uten arten (1) på samme lokalitet som diasporene er hentet fra, (2) på nye lokaliteter hvor arten ikke er kjent men hvor den det antas at levevilkårene er gode, eller (3) på andre lokaliteter hvor arten er kjent men populasjonene er små og lite levedyktige. Slik oppformering bør overvåkes for at suksessraten skal kunne evalueres. </t>
  </si>
  <si>
    <t>Kostnadene er ukjente</t>
  </si>
  <si>
    <t>Trolig lave til middels kostnader</t>
  </si>
  <si>
    <t>Svært usikker (0-25%)</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</si>
  <si>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</si>
  <si>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</si>
  <si>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</si>
  <si>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</si>
  <si>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</si>
  <si>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</si>
  <si>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</si>
  <si>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</si>
  <si>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</si>
  <si>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</si>
  <si>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</si>
  <si>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</si>
  <si>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</si>
  <si>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</si>
  <si>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</si>
  <si>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</si>
  <si>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</si>
  <si>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</si>
  <si>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</si>
  <si>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</si>
  <si>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</si>
  <si>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</si>
  <si>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</si>
  <si>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</si>
  <si>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</si>
  <si>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</si>
  <si>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</si>
  <si>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</si>
  <si>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</si>
  <si>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</si>
  <si>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</si>
  <si>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</si>
  <si>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</si>
  <si>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</si>
  <si>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</si>
  <si>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</si>
  <si>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</si>
  <si>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</si>
  <si>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</si>
  <si>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</si>
  <si>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</si>
  <si>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</si>
  <si>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</si>
  <si>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</si>
  <si>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</si>
  <si>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</si>
  <si>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</si>
  <si>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</si>
  <si>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</si>
  <si>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</si>
  <si>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</si>
  <si>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</si>
  <si>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</si>
  <si>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</si>
  <si>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</si>
  <si>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NTNU-Vitenskapsmuseet</t>
  </si>
  <si>
    <t>l hos NTNU-Vitenskapsmuseet</t>
  </si>
  <si>
    <t>Sterkt truet (EN)</t>
  </si>
  <si>
    <t>sumphodenÃ¥l</t>
  </si>
  <si>
    <t>Lav</t>
  </si>
  <si>
    <t>HÃ¥kon Holien</t>
  </si>
  <si>
    <t>W of SjursÃ¥stjÃ¸rnan</t>
  </si>
  <si>
    <t>7 m</t>
  </si>
  <si>
    <t>Meldal</t>
  </si>
  <si>
    <t>SÃ¸r-TrÃ¸ndelag</t>
  </si>
  <si>
    <t>Belagt funn</t>
  </si>
  <si>
    <t>L. Tibell</t>
  </si>
  <si>
    <t>Nei</t>
  </si>
  <si>
    <t>POINT (236750 7010727)</t>
  </si>
  <si>
    <t>species</t>
  </si>
  <si>
    <t>No</t>
  </si>
  <si>
    <t>urn:catalog:TRH:L:5554/1</t>
  </si>
  <si>
    <t>TRH</t>
  </si>
  <si>
    <t>l</t>
  </si>
  <si>
    <t>Sigmund Sivertsen</t>
  </si>
  <si>
    <t>Stodvolldalen, NW-facing slope</t>
  </si>
  <si>
    <t>707 m</t>
  </si>
  <si>
    <t>Midtre Gaul</t>
  </si>
  <si>
    <t>POINT (255355 7001198)</t>
  </si>
  <si>
    <t>urn:catalog:TRH:L:5555/1</t>
  </si>
  <si>
    <t>Henfallet</t>
  </si>
  <si>
    <t>71 m</t>
  </si>
  <si>
    <t>Tydal</t>
  </si>
  <si>
    <t>POINT (327951 6992431)</t>
  </si>
  <si>
    <t>urn:catalog:TRH:L:3667/1</t>
  </si>
  <si>
    <t>Antall dubletter: 1</t>
  </si>
  <si>
    <t>Geir Gaarder, Kristin Flynn, Ulrike Han</t>
  </si>
  <si>
    <t>GeitÃ¥a</t>
  </si>
  <si>
    <t>1 m</t>
  </si>
  <si>
    <t>Surnadal</t>
  </si>
  <si>
    <t>MÃ¸re og Romsda</t>
  </si>
  <si>
    <t>651586/1</t>
  </si>
  <si>
    <t>POINT (178822 7006520)</t>
  </si>
  <si>
    <t>urn:catalog:TRH:L:651586/1</t>
  </si>
  <si>
    <t>TorbjÃ¸rg Bjelland</t>
  </si>
  <si>
    <t>Mariafjellet</t>
  </si>
  <si>
    <t>0 m</t>
  </si>
  <si>
    <t>Lierne</t>
  </si>
  <si>
    <t>Nord-TrÃ¸ndelag</t>
  </si>
  <si>
    <t>17734/1</t>
  </si>
  <si>
    <t>POINT (438273 7175601)</t>
  </si>
  <si>
    <t>urn:catalog:TRH:L:17734/1</t>
  </si>
  <si>
    <t>Norsk LavDatabase</t>
  </si>
  <si>
    <r>
      <t>60</t>
    </r>
    <r>
      <rPr>
        <sz val="11"/>
        <color theme="1"/>
        <rFont val="Calibri"/>
        <family val="2"/>
      </rPr>
      <t>°33'N</t>
    </r>
  </si>
  <si>
    <t>12°12'E</t>
  </si>
  <si>
    <t>Hedmark</t>
  </si>
  <si>
    <t>Henriksen, S. &amp; Hilmo, O. (red.) 2015. Norsk rødliste for arter 2015. Artsdatabanken, Norge</t>
  </si>
  <si>
    <t>Jarle W. Bjerke, NINA</t>
  </si>
  <si>
    <t>&lt;0,1%</t>
  </si>
  <si>
    <t>En av seks kjente lokaliteter ser ut til å være fra kystgranskog (Meldal). Tilsynelatende uviktig</t>
  </si>
  <si>
    <t>Økonomisk analyse</t>
  </si>
  <si>
    <t>Øyvind Nystad Handberg &amp; Kristin Magnussen, Menon</t>
  </si>
  <si>
    <r>
      <t xml:space="preserve">Kunnskapsgrunnlag for sumphodenål </t>
    </r>
    <r>
      <rPr>
        <i/>
        <sz val="11"/>
        <color theme="1"/>
        <rFont val="Calibri"/>
        <family val="2"/>
        <scheme val="minor"/>
      </rPr>
      <t>Chaenotheca hygrophila</t>
    </r>
    <r>
      <rPr>
        <sz val="11"/>
        <color theme="1"/>
        <rFont val="Calibri"/>
        <family val="2"/>
        <scheme val="minor"/>
      </rPr>
      <t xml:space="preserve">  - Tiltak for å ta vare på trua natur</t>
    </r>
  </si>
  <si>
    <t>Vedlegg 40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</si>
</sst>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name val="Calibri"/>
      <family val="2"/>
      <scheme val="minor"/>
    </font>
    <font>
      <sz val="11"/>
      <color theme="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8">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ont="1" applyFill="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3" borderId="0" xfId="0" applyFill="1" applyAlignment="1">
      <alignment wrapText="1"/>
    </xf>
    <xf numFmtId="0" fontId="0" fillId="3" borderId="9" xfId="0" applyFill="1" applyBorder="1" applyAlignment="1">
      <alignment wrapText="1"/>
    </xf>
    <xf numFmtId="0" fontId="0" fillId="3" borderId="0" xfId="0" applyFont="1" applyFill="1" applyBorder="1" applyAlignment="1">
      <alignment wrapText="1"/>
    </xf>
    <xf numFmtId="9" fontId="2" fillId="3" borderId="0" xfId="0" applyNumberFormat="1" applyFont="1" applyFill="1" applyBorder="1" applyAlignment="1">
      <alignment vertical="center" wrapText="1"/>
    </xf>
    <xf numFmtId="0" fontId="0" fillId="3" borderId="9" xfId="0" applyFont="1" applyFill="1" applyBorder="1" applyAlignment="1">
      <alignment wrapText="1"/>
    </xf>
    <xf numFmtId="0" fontId="0" fillId="3" borderId="9" xfId="0" applyFill="1" applyBorder="1" applyAlignment="1">
      <alignment vertical="top" wrapText="1"/>
    </xf>
    <xf numFmtId="0" fontId="1" fillId="3" borderId="9" xfId="0" applyFont="1" applyFill="1" applyBorder="1" applyAlignment="1">
      <alignment wrapText="1"/>
    </xf>
    <xf numFmtId="0" fontId="0" fillId="3" borderId="10" xfId="0" applyFill="1" applyBorder="1" applyAlignment="1">
      <alignment wrapText="1"/>
    </xf>
    <xf numFmtId="0" fontId="0" fillId="3" borderId="10" xfId="0" applyFont="1" applyFill="1" applyBorder="1" applyAlignment="1">
      <alignment wrapText="1"/>
    </xf>
    <xf numFmtId="0" fontId="0" fillId="3" borderId="0" xfId="0" applyFont="1" applyFill="1" applyBorder="1" applyAlignment="1">
      <alignment horizontal="left" vertical="top" wrapText="1"/>
    </xf>
    <xf numFmtId="0" fontId="0" fillId="3" borderId="0" xfId="0" applyFont="1" applyFill="1" applyBorder="1" applyAlignment="1" applyProtection="1">
      <alignment horizontal="left" vertical="top" wrapText="1"/>
      <protection hidden="1"/>
    </xf>
    <xf numFmtId="0" fontId="1" fillId="0" borderId="0" xfId="0" applyFont="1" applyFill="1" applyBorder="1" applyAlignment="1">
      <alignment vertical="top"/>
    </xf>
    <xf numFmtId="22" fontId="0" fillId="0" borderId="0" xfId="0" applyNumberFormat="1"/>
    <xf numFmtId="0" fontId="11" fillId="0" borderId="0" xfId="0" applyFont="1"/>
    <xf numFmtId="0" fontId="1" fillId="0" borderId="0" xfId="0" applyFont="1" applyAlignment="1">
      <alignment wrapText="1"/>
    </xf>
    <xf numFmtId="0" fontId="0" fillId="0" borderId="0" xfId="0" applyAlignment="1">
      <alignment wrapText="1"/>
    </xf>
    <xf numFmtId="49" fontId="0" fillId="3" borderId="0" xfId="0" applyNumberFormat="1" applyFill="1" applyAlignment="1"/>
    <xf numFmtId="0" fontId="0" fillId="2" borderId="0" xfId="0" applyFill="1" applyAlignment="1"/>
    <xf numFmtId="0" fontId="0" fillId="3" borderId="0" xfId="0" applyFill="1" applyAlignment="1"/>
    <xf numFmtId="0" fontId="0" fillId="0" borderId="0" xfId="0" applyFill="1" applyAlignment="1"/>
    <xf numFmtId="0" fontId="1" fillId="0" borderId="0" xfId="0" applyFont="1" applyFill="1" applyAlignment="1"/>
    <xf numFmtId="0" fontId="4" fillId="0" borderId="0" xfId="0" applyFont="1" applyFill="1" applyAlignment="1"/>
    <xf numFmtId="0" fontId="0" fillId="0" borderId="0" xfId="0" applyAlignment="1"/>
    <xf numFmtId="49" fontId="2" fillId="3" borderId="0" xfId="0" applyNumberFormat="1" applyFont="1" applyFill="1" applyAlignment="1"/>
    <xf numFmtId="0" fontId="0" fillId="3" borderId="9" xfId="0" applyFill="1" applyBorder="1" applyAlignment="1"/>
    <xf numFmtId="0" fontId="0" fillId="0" borderId="0" xfId="0" applyFont="1" applyAlignment="1"/>
    <xf numFmtId="0" fontId="0" fillId="3" borderId="0" xfId="0" applyFont="1" applyFill="1" applyBorder="1" applyAlignment="1"/>
    <xf numFmtId="0" fontId="0" fillId="3" borderId="0" xfId="0" applyFill="1" applyBorder="1" applyAlignment="1"/>
    <xf numFmtId="0" fontId="0" fillId="0" borderId="0" xfId="0" applyFill="1" applyBorder="1" applyAlignment="1"/>
    <xf numFmtId="49" fontId="2" fillId="3" borderId="0" xfId="0" applyNumberFormat="1" applyFont="1" applyFill="1" applyBorder="1"/>
    <xf numFmtId="49" fontId="2" fillId="3" borderId="0" xfId="0" applyNumberFormat="1" applyFont="1" applyFill="1" applyBorder="1" applyAlignment="1"/>
    <xf numFmtId="0" fontId="9" fillId="4" borderId="0" xfId="0" applyFont="1" applyFill="1" applyBorder="1" applyAlignment="1">
      <alignment vertical="center"/>
    </xf>
    <xf numFmtId="0" fontId="10" fillId="3" borderId="0" xfId="0" applyFont="1" applyFill="1" applyBorder="1" applyAlignment="1">
      <alignment wrapText="1"/>
    </xf>
    <xf numFmtId="0" fontId="10" fillId="3" borderId="0" xfId="0" applyFont="1" applyFill="1" applyBorder="1"/>
    <xf numFmtId="0" fontId="0" fillId="0" borderId="0" xfId="0" applyFill="1" applyAlignment="1">
      <alignment horizontal="center" wrapText="1"/>
    </xf>
    <xf numFmtId="0" fontId="1" fillId="0" borderId="0" xfId="0" applyFont="1" applyFill="1" applyBorder="1" applyAlignment="1">
      <alignment horizontal="center"/>
    </xf>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6"/>
  <sheetViews>
    <sheetView tabSelected="1" workbookViewId="0">
      <selection activeCell="A2" sqref="A2"/>
    </sheetView>
  </sheetViews>
  <sheetFormatPr defaultRowHeight="15" x14ac:dyDescent="0.25"/>
  <cols>
    <col min="1" max="1" width="34.5703125" customWidth="1"/>
    <col min="2" max="2" width="39.140625" customWidth="1"/>
    <col min="3" max="3" width="58.140625" customWidth="1"/>
    <col min="4" max="4" width="19.140625" customWidth="1"/>
    <col min="5" max="5" width="53.57031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508</v>
      </c>
    </row>
    <row r="2" spans="1:12" x14ac:dyDescent="0.25">
      <c r="A2" t="s">
        <v>509</v>
      </c>
    </row>
    <row r="3" spans="1:12" x14ac:dyDescent="0.25">
      <c r="B3" s="8" t="s">
        <v>150</v>
      </c>
      <c r="G3" s="17"/>
      <c r="H3" s="16"/>
      <c r="I3" s="17"/>
      <c r="J3" s="17"/>
      <c r="K3" s="17"/>
      <c r="L3" s="17"/>
    </row>
    <row r="4" spans="1:12" x14ac:dyDescent="0.25">
      <c r="A4" s="7" t="s">
        <v>42</v>
      </c>
      <c r="B4" s="7" t="s">
        <v>41</v>
      </c>
      <c r="C4" s="7" t="s">
        <v>9</v>
      </c>
      <c r="D4" s="7" t="s">
        <v>105</v>
      </c>
      <c r="E4" s="7" t="s">
        <v>10</v>
      </c>
      <c r="F4" s="17"/>
      <c r="G4" s="15"/>
      <c r="H4" s="17"/>
      <c r="I4" s="17"/>
      <c r="J4" s="17"/>
      <c r="K4" s="17"/>
    </row>
    <row r="5" spans="1:12" x14ac:dyDescent="0.25">
      <c r="A5" s="7" t="s">
        <v>125</v>
      </c>
      <c r="B5" t="s">
        <v>126</v>
      </c>
      <c r="C5" s="38" t="s">
        <v>503</v>
      </c>
      <c r="D5" s="26"/>
      <c r="F5" s="17"/>
      <c r="G5" s="15"/>
      <c r="H5" s="17"/>
      <c r="I5" s="17"/>
      <c r="J5" s="17"/>
      <c r="K5" s="17"/>
    </row>
    <row r="6" spans="1:12" x14ac:dyDescent="0.25">
      <c r="A6" s="7" t="s">
        <v>506</v>
      </c>
      <c r="B6" t="s">
        <v>126</v>
      </c>
      <c r="C6" s="97" t="s">
        <v>507</v>
      </c>
      <c r="D6" s="26"/>
      <c r="G6" s="7"/>
    </row>
    <row r="7" spans="1:12" x14ac:dyDescent="0.25">
      <c r="A7" s="7" t="s">
        <v>3</v>
      </c>
      <c r="B7" s="1" t="s">
        <v>44</v>
      </c>
      <c r="C7" s="39" t="s">
        <v>389</v>
      </c>
      <c r="D7" s="22"/>
      <c r="F7" s="17"/>
      <c r="G7" s="17"/>
      <c r="H7" s="17"/>
      <c r="I7" s="17"/>
      <c r="J7" s="17"/>
      <c r="K7" s="17"/>
    </row>
    <row r="8" spans="1:12" x14ac:dyDescent="0.25">
      <c r="A8" s="7" t="s">
        <v>4</v>
      </c>
      <c r="B8" t="s">
        <v>107</v>
      </c>
      <c r="C8" s="39" t="s">
        <v>342</v>
      </c>
      <c r="D8" s="22"/>
      <c r="F8" s="17"/>
      <c r="G8" s="17"/>
      <c r="H8" s="17"/>
      <c r="I8" s="17"/>
      <c r="J8" s="17"/>
      <c r="K8" s="17"/>
    </row>
    <row r="9" spans="1:12" x14ac:dyDescent="0.25">
      <c r="A9" s="7" t="s">
        <v>0</v>
      </c>
      <c r="B9" t="s">
        <v>109</v>
      </c>
      <c r="C9" s="39" t="s">
        <v>341</v>
      </c>
      <c r="D9" s="22"/>
      <c r="F9" s="17"/>
      <c r="G9" s="17"/>
      <c r="H9" s="17"/>
      <c r="I9" s="17"/>
      <c r="J9" s="17"/>
      <c r="K9" s="17"/>
    </row>
    <row r="10" spans="1:12" x14ac:dyDescent="0.25">
      <c r="A10" s="7" t="s">
        <v>1</v>
      </c>
      <c r="B10" t="s">
        <v>108</v>
      </c>
      <c r="C10" s="39" t="s">
        <v>343</v>
      </c>
      <c r="D10" s="22"/>
      <c r="F10" s="17"/>
      <c r="G10" s="17"/>
      <c r="H10" s="17"/>
      <c r="I10" s="17"/>
      <c r="J10" s="17"/>
      <c r="K10" s="17"/>
    </row>
    <row r="11" spans="1:12" x14ac:dyDescent="0.25">
      <c r="A11" s="7" t="s">
        <v>2</v>
      </c>
      <c r="B11" t="s">
        <v>106</v>
      </c>
      <c r="C11" s="39"/>
      <c r="D11" s="22"/>
      <c r="E11" s="61"/>
      <c r="F11" s="17"/>
      <c r="G11" s="17"/>
      <c r="H11" s="17"/>
      <c r="I11" s="17"/>
      <c r="J11" s="17"/>
      <c r="K11" s="17"/>
    </row>
    <row r="12" spans="1:12" s="83" customFormat="1" x14ac:dyDescent="0.25">
      <c r="A12" s="53" t="s">
        <v>43</v>
      </c>
      <c r="B12" s="83" t="s">
        <v>111</v>
      </c>
      <c r="C12" s="77" t="s">
        <v>272</v>
      </c>
      <c r="D12" s="79"/>
      <c r="E12" s="79" t="s">
        <v>346</v>
      </c>
    </row>
    <row r="13" spans="1:12" s="83" customFormat="1" x14ac:dyDescent="0.25">
      <c r="A13" s="53" t="s">
        <v>134</v>
      </c>
      <c r="B13" s="83" t="s">
        <v>135</v>
      </c>
      <c r="C13" s="77" t="s">
        <v>347</v>
      </c>
      <c r="D13" s="78"/>
      <c r="E13" s="79"/>
    </row>
    <row r="14" spans="1:12" s="1" customFormat="1" x14ac:dyDescent="0.25">
      <c r="A14" s="10" t="s">
        <v>13</v>
      </c>
      <c r="B14" s="2" t="s">
        <v>45</v>
      </c>
      <c r="C14" s="40" t="s">
        <v>274</v>
      </c>
      <c r="D14" s="23"/>
      <c r="E14" s="42"/>
    </row>
    <row r="15" spans="1:12" s="1" customFormat="1" x14ac:dyDescent="0.25">
      <c r="A15" s="10" t="s">
        <v>14</v>
      </c>
      <c r="B15" s="2" t="s">
        <v>46</v>
      </c>
      <c r="C15" s="40" t="s">
        <v>275</v>
      </c>
      <c r="D15" s="23"/>
      <c r="E15" s="42"/>
    </row>
    <row r="16" spans="1:12" s="1" customFormat="1" x14ac:dyDescent="0.25">
      <c r="A16" s="10" t="s">
        <v>21</v>
      </c>
      <c r="B16" s="2" t="s">
        <v>47</v>
      </c>
      <c r="C16" s="40" t="s">
        <v>273</v>
      </c>
      <c r="D16" s="23"/>
      <c r="E16" s="42"/>
    </row>
    <row r="17" spans="1:9" s="1" customFormat="1" x14ac:dyDescent="0.25">
      <c r="A17" s="10" t="s">
        <v>15</v>
      </c>
      <c r="B17" s="2" t="s">
        <v>45</v>
      </c>
      <c r="C17" s="40" t="s">
        <v>274</v>
      </c>
      <c r="D17" s="23"/>
      <c r="E17" s="42"/>
    </row>
    <row r="18" spans="1:9" s="1" customFormat="1" x14ac:dyDescent="0.25">
      <c r="A18" s="10" t="s">
        <v>16</v>
      </c>
      <c r="B18" s="2" t="s">
        <v>46</v>
      </c>
      <c r="C18" s="40" t="s">
        <v>275</v>
      </c>
      <c r="D18" s="23"/>
      <c r="E18" s="42"/>
    </row>
    <row r="19" spans="1:9" s="1" customFormat="1" x14ac:dyDescent="0.25">
      <c r="A19" s="10" t="s">
        <v>22</v>
      </c>
      <c r="B19" s="2" t="s">
        <v>48</v>
      </c>
      <c r="C19" s="40" t="s">
        <v>273</v>
      </c>
      <c r="D19" s="23"/>
      <c r="E19" s="42"/>
    </row>
    <row r="20" spans="1:9" s="1" customFormat="1" x14ac:dyDescent="0.25">
      <c r="A20" s="10" t="s">
        <v>17</v>
      </c>
      <c r="B20" s="2" t="s">
        <v>45</v>
      </c>
      <c r="C20" s="40" t="s">
        <v>274</v>
      </c>
      <c r="D20" s="23"/>
      <c r="E20" s="42"/>
    </row>
    <row r="21" spans="1:9" s="1" customFormat="1" x14ac:dyDescent="0.25">
      <c r="A21" s="10" t="s">
        <v>18</v>
      </c>
      <c r="B21" s="2" t="s">
        <v>46</v>
      </c>
      <c r="C21" s="40" t="s">
        <v>275</v>
      </c>
      <c r="D21" s="23"/>
      <c r="E21" s="42"/>
    </row>
    <row r="22" spans="1:9" s="1" customFormat="1" x14ac:dyDescent="0.25">
      <c r="A22" s="10" t="s">
        <v>23</v>
      </c>
      <c r="B22" s="2" t="s">
        <v>49</v>
      </c>
      <c r="C22" s="40" t="s">
        <v>273</v>
      </c>
      <c r="D22" s="23"/>
      <c r="E22" s="42"/>
    </row>
    <row r="23" spans="1:9" s="1" customFormat="1" x14ac:dyDescent="0.25">
      <c r="A23" s="10" t="s">
        <v>112</v>
      </c>
      <c r="B23" s="2"/>
      <c r="C23" s="40" t="s">
        <v>348</v>
      </c>
      <c r="D23" s="23"/>
      <c r="E23" s="42"/>
    </row>
    <row r="24" spans="1:9" s="1" customFormat="1" x14ac:dyDescent="0.25">
      <c r="A24" s="10" t="s">
        <v>51</v>
      </c>
      <c r="B24" s="2" t="s">
        <v>52</v>
      </c>
      <c r="C24" s="40"/>
      <c r="D24" s="23"/>
      <c r="E24" s="42"/>
    </row>
    <row r="25" spans="1:9" x14ac:dyDescent="0.25">
      <c r="A25" s="7" t="s">
        <v>5</v>
      </c>
      <c r="B25" s="4" t="s">
        <v>153</v>
      </c>
      <c r="C25" s="41" t="s">
        <v>349</v>
      </c>
      <c r="D25" s="19"/>
      <c r="E25" s="31"/>
    </row>
    <row r="26" spans="1:9" s="83" customFormat="1" x14ac:dyDescent="0.25">
      <c r="A26" s="53" t="s">
        <v>8</v>
      </c>
      <c r="B26" s="4" t="s">
        <v>115</v>
      </c>
      <c r="C26" s="77" t="s">
        <v>350</v>
      </c>
      <c r="D26" s="78"/>
      <c r="E26" s="79" t="s">
        <v>377</v>
      </c>
      <c r="F26" s="80"/>
      <c r="G26" s="81"/>
      <c r="H26" s="82"/>
      <c r="I26" s="80"/>
    </row>
    <row r="27" spans="1:9" s="83" customFormat="1" x14ac:dyDescent="0.25">
      <c r="A27" s="53" t="s">
        <v>11</v>
      </c>
      <c r="B27" s="4" t="s">
        <v>50</v>
      </c>
      <c r="C27" s="77" t="s">
        <v>352</v>
      </c>
      <c r="D27" s="78"/>
      <c r="E27" s="79" t="s">
        <v>353</v>
      </c>
      <c r="F27" s="80"/>
      <c r="G27" s="80"/>
      <c r="H27" s="80"/>
      <c r="I27" s="80"/>
    </row>
    <row r="28" spans="1:9" s="83" customFormat="1" x14ac:dyDescent="0.25">
      <c r="A28" s="53" t="s">
        <v>12</v>
      </c>
      <c r="B28" s="4" t="s">
        <v>127</v>
      </c>
      <c r="C28" s="77" t="s">
        <v>354</v>
      </c>
      <c r="D28" s="78"/>
    </row>
    <row r="29" spans="1:9" s="83" customFormat="1" x14ac:dyDescent="0.25">
      <c r="A29" s="53" t="s">
        <v>38</v>
      </c>
      <c r="B29" s="4" t="s">
        <v>128</v>
      </c>
      <c r="C29" s="77" t="s">
        <v>276</v>
      </c>
      <c r="D29" s="79"/>
      <c r="E29" s="79"/>
    </row>
    <row r="30" spans="1:9" s="83" customFormat="1" x14ac:dyDescent="0.25">
      <c r="A30" s="53" t="s">
        <v>55</v>
      </c>
      <c r="B30" s="4" t="s">
        <v>56</v>
      </c>
      <c r="C30" s="77" t="s">
        <v>375</v>
      </c>
      <c r="D30" s="79"/>
      <c r="E30" s="79" t="s">
        <v>385</v>
      </c>
    </row>
    <row r="31" spans="1:9" x14ac:dyDescent="0.25">
      <c r="A31" s="7" t="s">
        <v>6</v>
      </c>
      <c r="B31" s="4" t="s">
        <v>53</v>
      </c>
      <c r="C31" s="39" t="s">
        <v>355</v>
      </c>
      <c r="D31" s="22"/>
      <c r="E31" s="31"/>
    </row>
    <row r="32" spans="1:9" x14ac:dyDescent="0.25">
      <c r="A32" s="7" t="s">
        <v>7</v>
      </c>
      <c r="B32" s="4" t="s">
        <v>54</v>
      </c>
      <c r="C32" s="39" t="s">
        <v>277</v>
      </c>
      <c r="D32" s="22"/>
      <c r="E32" s="31"/>
    </row>
    <row r="33" spans="1:10" x14ac:dyDescent="0.25">
      <c r="A33" s="7"/>
      <c r="B33" s="4"/>
      <c r="C33" s="25"/>
      <c r="D33" s="14"/>
    </row>
    <row r="34" spans="1:10" x14ac:dyDescent="0.25">
      <c r="A34" s="15" t="s">
        <v>154</v>
      </c>
      <c r="B34" s="4" t="s">
        <v>168</v>
      </c>
      <c r="C34" s="39" t="s">
        <v>278</v>
      </c>
      <c r="D34" s="31"/>
      <c r="E34" s="31"/>
    </row>
    <row r="35" spans="1:10" s="83" customFormat="1" x14ac:dyDescent="0.25">
      <c r="A35" s="81" t="s">
        <v>155</v>
      </c>
      <c r="B35" s="4" t="s">
        <v>156</v>
      </c>
      <c r="C35" s="84" t="s">
        <v>356</v>
      </c>
      <c r="D35" s="79" t="s">
        <v>279</v>
      </c>
      <c r="E35" s="79" t="s">
        <v>280</v>
      </c>
    </row>
    <row r="36" spans="1:10" s="83" customFormat="1" x14ac:dyDescent="0.25">
      <c r="A36" s="81" t="s">
        <v>157</v>
      </c>
      <c r="B36" s="4" t="s">
        <v>169</v>
      </c>
      <c r="C36" s="84" t="s">
        <v>373</v>
      </c>
      <c r="D36" s="79"/>
      <c r="E36" s="79" t="s">
        <v>374</v>
      </c>
    </row>
    <row r="37" spans="1:10" x14ac:dyDescent="0.25">
      <c r="A37" s="15" t="s">
        <v>158</v>
      </c>
      <c r="B37" s="4" t="s">
        <v>170</v>
      </c>
      <c r="C37" s="90" t="s">
        <v>372</v>
      </c>
      <c r="D37" s="32" t="s">
        <v>281</v>
      </c>
      <c r="E37" s="32" t="s">
        <v>376</v>
      </c>
    </row>
    <row r="38" spans="1:10" s="83" customFormat="1" x14ac:dyDescent="0.25">
      <c r="A38" s="81" t="s">
        <v>159</v>
      </c>
      <c r="B38" s="80" t="s">
        <v>171</v>
      </c>
      <c r="C38" s="91" t="s">
        <v>359</v>
      </c>
      <c r="D38" s="88" t="s">
        <v>283</v>
      </c>
      <c r="E38" s="88" t="s">
        <v>378</v>
      </c>
    </row>
    <row r="39" spans="1:10" s="80" customFormat="1" x14ac:dyDescent="0.25">
      <c r="C39" s="91" t="s">
        <v>282</v>
      </c>
      <c r="D39" s="88" t="s">
        <v>281</v>
      </c>
      <c r="E39" s="88" t="s">
        <v>284</v>
      </c>
    </row>
    <row r="40" spans="1:10" s="80" customFormat="1" x14ac:dyDescent="0.25">
      <c r="C40" s="91" t="s">
        <v>285</v>
      </c>
      <c r="D40" s="88" t="s">
        <v>286</v>
      </c>
      <c r="E40" s="88" t="s">
        <v>379</v>
      </c>
    </row>
    <row r="41" spans="1:10" s="80" customFormat="1" x14ac:dyDescent="0.25">
      <c r="A41" s="81" t="s">
        <v>160</v>
      </c>
      <c r="B41" s="4" t="s">
        <v>161</v>
      </c>
      <c r="C41" s="91" t="s">
        <v>360</v>
      </c>
      <c r="D41" s="88"/>
      <c r="E41" s="88"/>
    </row>
    <row r="42" spans="1:10" s="14" customFormat="1" x14ac:dyDescent="0.25">
      <c r="A42" s="15" t="s">
        <v>162</v>
      </c>
      <c r="B42" s="4" t="s">
        <v>167</v>
      </c>
      <c r="C42" s="90" t="s">
        <v>287</v>
      </c>
      <c r="D42" s="32" t="s">
        <v>281</v>
      </c>
      <c r="E42" s="32" t="s">
        <v>288</v>
      </c>
    </row>
    <row r="43" spans="1:10" x14ac:dyDescent="0.25">
      <c r="A43" s="15" t="s">
        <v>163</v>
      </c>
      <c r="B43" s="4" t="s">
        <v>164</v>
      </c>
      <c r="C43" s="90" t="s">
        <v>289</v>
      </c>
      <c r="D43" s="32" t="s">
        <v>286</v>
      </c>
      <c r="E43" s="32" t="s">
        <v>288</v>
      </c>
    </row>
    <row r="44" spans="1:10" x14ac:dyDescent="0.25">
      <c r="A44" s="15" t="s">
        <v>165</v>
      </c>
      <c r="B44" s="4" t="s">
        <v>166</v>
      </c>
      <c r="C44" s="90" t="s">
        <v>290</v>
      </c>
      <c r="D44" s="32"/>
      <c r="E44" s="32"/>
    </row>
    <row r="45" spans="1:10" s="83" customFormat="1" x14ac:dyDescent="0.25">
      <c r="A45" s="81" t="s">
        <v>136</v>
      </c>
      <c r="B45" s="4" t="s">
        <v>172</v>
      </c>
      <c r="C45" s="91" t="s">
        <v>291</v>
      </c>
      <c r="D45" s="88" t="s">
        <v>281</v>
      </c>
      <c r="E45" s="88" t="s">
        <v>292</v>
      </c>
    </row>
    <row r="46" spans="1:10" s="83" customFormat="1" x14ac:dyDescent="0.25">
      <c r="C46" s="91" t="s">
        <v>293</v>
      </c>
      <c r="D46" s="88" t="s">
        <v>281</v>
      </c>
      <c r="E46" s="88" t="s">
        <v>292</v>
      </c>
    </row>
    <row r="47" spans="1:10" s="83" customFormat="1" x14ac:dyDescent="0.25">
      <c r="A47" s="86"/>
      <c r="B47" s="4"/>
      <c r="C47" s="91" t="s">
        <v>294</v>
      </c>
      <c r="D47" s="88" t="s">
        <v>283</v>
      </c>
      <c r="E47" s="88" t="s">
        <v>292</v>
      </c>
      <c r="I47" s="80"/>
    </row>
    <row r="48" spans="1:10" s="83" customFormat="1" x14ac:dyDescent="0.25">
      <c r="C48" s="91" t="s">
        <v>295</v>
      </c>
      <c r="D48" s="88" t="s">
        <v>283</v>
      </c>
      <c r="E48" s="88" t="s">
        <v>361</v>
      </c>
      <c r="J48" s="80"/>
    </row>
    <row r="49" spans="1:11" x14ac:dyDescent="0.25">
      <c r="B49" s="8"/>
      <c r="J49" s="14"/>
    </row>
    <row r="50" spans="1:11" x14ac:dyDescent="0.25">
      <c r="A50" s="8" t="s">
        <v>151</v>
      </c>
      <c r="J50" s="14"/>
    </row>
    <row r="51" spans="1:11" x14ac:dyDescent="0.25">
      <c r="B51" s="20" t="s">
        <v>184</v>
      </c>
      <c r="C51" s="20" t="s">
        <v>123</v>
      </c>
      <c r="D51" s="20" t="s">
        <v>114</v>
      </c>
      <c r="E51" s="20" t="s">
        <v>39</v>
      </c>
      <c r="F51" s="20" t="s">
        <v>40</v>
      </c>
      <c r="G51" s="20" t="s">
        <v>137</v>
      </c>
      <c r="H51" s="20" t="s">
        <v>122</v>
      </c>
      <c r="I51" s="18"/>
      <c r="J51" s="18"/>
      <c r="K51" s="18"/>
    </row>
    <row r="52" spans="1:11" s="83" customFormat="1" x14ac:dyDescent="0.25">
      <c r="A52" s="53" t="s">
        <v>27</v>
      </c>
      <c r="B52" s="87" t="s">
        <v>296</v>
      </c>
      <c r="C52" s="87" t="s">
        <v>362</v>
      </c>
      <c r="D52" s="87" t="s">
        <v>363</v>
      </c>
      <c r="E52" s="87" t="s">
        <v>364</v>
      </c>
      <c r="F52" s="87" t="s">
        <v>297</v>
      </c>
      <c r="G52" s="88"/>
      <c r="H52" s="88" t="s">
        <v>365</v>
      </c>
      <c r="I52" s="89"/>
      <c r="J52" s="89"/>
    </row>
    <row r="53" spans="1:11" x14ac:dyDescent="0.25">
      <c r="A53" s="7"/>
      <c r="B53" s="63"/>
      <c r="C53" s="37"/>
      <c r="D53" s="37"/>
      <c r="E53" s="37"/>
      <c r="F53" s="37"/>
      <c r="G53" s="32"/>
      <c r="H53" s="32"/>
      <c r="I53" s="18"/>
      <c r="J53" s="18"/>
    </row>
    <row r="54" spans="1:11" x14ac:dyDescent="0.25">
      <c r="A54" s="7"/>
      <c r="B54" s="37"/>
      <c r="C54" s="37"/>
      <c r="D54" s="37"/>
      <c r="E54" s="37"/>
      <c r="F54" s="37"/>
      <c r="G54" s="32"/>
      <c r="H54" s="32"/>
      <c r="I54" s="18"/>
      <c r="J54" s="18"/>
    </row>
    <row r="55" spans="1:11" x14ac:dyDescent="0.25">
      <c r="A55" s="6"/>
      <c r="B55" s="6"/>
      <c r="C55" s="6"/>
      <c r="D55" s="6"/>
      <c r="E55" s="6"/>
      <c r="F55" s="6"/>
      <c r="G55" s="18"/>
      <c r="H55" s="18"/>
      <c r="I55" s="18"/>
      <c r="J55" s="18"/>
    </row>
    <row r="56" spans="1:11" x14ac:dyDescent="0.25">
      <c r="A56" s="6"/>
      <c r="B56" s="6"/>
      <c r="C56" s="6"/>
      <c r="D56" s="6"/>
      <c r="E56" s="6"/>
      <c r="F56" s="6"/>
      <c r="G56" s="18"/>
      <c r="H56" s="18"/>
      <c r="I56" s="18"/>
      <c r="J56" s="18"/>
    </row>
    <row r="57" spans="1:11" x14ac:dyDescent="0.25">
      <c r="A57" s="6"/>
      <c r="B57" s="6"/>
      <c r="C57" s="6"/>
      <c r="D57" s="6"/>
      <c r="E57" s="6"/>
      <c r="F57" s="6"/>
      <c r="G57" s="18"/>
      <c r="H57" s="18"/>
      <c r="I57" s="18"/>
      <c r="J57" s="18"/>
    </row>
    <row r="58" spans="1:11" x14ac:dyDescent="0.25">
      <c r="A58" s="20" t="s">
        <v>124</v>
      </c>
      <c r="B58" s="37"/>
      <c r="C58" s="6"/>
      <c r="D58" s="6"/>
      <c r="E58" s="6"/>
      <c r="F58" s="18"/>
      <c r="G58" s="18"/>
      <c r="H58" s="18"/>
      <c r="I58" s="18"/>
    </row>
    <row r="59" spans="1:11" x14ac:dyDescent="0.25">
      <c r="A59" s="20"/>
      <c r="B59" s="6"/>
      <c r="C59" s="6"/>
      <c r="D59" s="6"/>
      <c r="E59" s="6"/>
      <c r="F59" s="18"/>
      <c r="G59" s="18"/>
      <c r="H59" s="18"/>
      <c r="I59" s="18"/>
    </row>
    <row r="60" spans="1:11" x14ac:dyDescent="0.25">
      <c r="A60" s="20"/>
      <c r="B60" s="6"/>
      <c r="C60" s="6"/>
      <c r="D60" s="6"/>
      <c r="E60" s="6"/>
      <c r="F60" s="18"/>
      <c r="G60" s="18"/>
      <c r="H60" s="18"/>
      <c r="I60" s="18"/>
    </row>
    <row r="61" spans="1:11" x14ac:dyDescent="0.25">
      <c r="A61" s="24" t="s">
        <v>139</v>
      </c>
      <c r="B61" s="6"/>
      <c r="C61" s="6"/>
      <c r="D61" s="6"/>
      <c r="E61" s="6"/>
      <c r="F61" s="18"/>
      <c r="G61" s="18"/>
      <c r="H61" s="18"/>
      <c r="I61" s="18"/>
    </row>
    <row r="62" spans="1:11" x14ac:dyDescent="0.25">
      <c r="A62" s="7" t="s">
        <v>138</v>
      </c>
      <c r="B62" s="7" t="s">
        <v>152</v>
      </c>
      <c r="C62" s="7" t="s">
        <v>122</v>
      </c>
      <c r="D62" s="6"/>
      <c r="H62" s="14"/>
    </row>
    <row r="63" spans="1:11" x14ac:dyDescent="0.25">
      <c r="A63" s="37" t="s">
        <v>298</v>
      </c>
      <c r="B63" s="37" t="s">
        <v>299</v>
      </c>
      <c r="C63" s="37" t="s">
        <v>300</v>
      </c>
      <c r="D63" s="6"/>
      <c r="E63" s="6"/>
      <c r="F63" s="6"/>
      <c r="G63" s="18"/>
      <c r="H63" s="18"/>
      <c r="I63" s="18"/>
      <c r="J63" s="18"/>
    </row>
    <row r="64" spans="1:11" x14ac:dyDescent="0.25">
      <c r="A64" s="6"/>
      <c r="B64" s="6"/>
      <c r="C64" s="6"/>
      <c r="D64" s="6"/>
      <c r="E64" s="6"/>
      <c r="F64" s="6"/>
      <c r="G64" s="18"/>
      <c r="H64" s="18"/>
      <c r="I64" s="18"/>
      <c r="J64" s="18"/>
    </row>
    <row r="65" spans="1:10" x14ac:dyDescent="0.25">
      <c r="A65" s="7" t="s">
        <v>140</v>
      </c>
      <c r="B65" s="18"/>
      <c r="C65" s="18"/>
      <c r="D65" s="18"/>
      <c r="E65" s="18"/>
      <c r="F65" s="18"/>
      <c r="G65" s="18"/>
      <c r="H65" s="18"/>
      <c r="I65" s="18"/>
      <c r="J65" s="18"/>
    </row>
    <row r="66" spans="1:10" x14ac:dyDescent="0.25">
      <c r="A66" s="7" t="s">
        <v>113</v>
      </c>
      <c r="B66" s="7" t="s">
        <v>131</v>
      </c>
      <c r="C66" s="7" t="s">
        <v>132</v>
      </c>
      <c r="D66" s="7" t="s">
        <v>133</v>
      </c>
      <c r="E66" s="7" t="s">
        <v>122</v>
      </c>
      <c r="F66" s="18"/>
      <c r="G66" s="18"/>
      <c r="H66" s="18"/>
      <c r="I66" s="18"/>
      <c r="J66" s="18"/>
    </row>
    <row r="67" spans="1:10" x14ac:dyDescent="0.25">
      <c r="A67" s="7" t="s">
        <v>28</v>
      </c>
      <c r="B67" s="92" t="s">
        <v>301</v>
      </c>
      <c r="C67" s="92" t="s">
        <v>366</v>
      </c>
      <c r="D67" s="92" t="s">
        <v>367</v>
      </c>
      <c r="E67" s="31"/>
    </row>
    <row r="68" spans="1:10" x14ac:dyDescent="0.25">
      <c r="A68" s="7" t="s">
        <v>29</v>
      </c>
      <c r="B68" s="92" t="s">
        <v>304</v>
      </c>
      <c r="C68" s="92" t="s">
        <v>368</v>
      </c>
      <c r="D68" s="92" t="s">
        <v>369</v>
      </c>
      <c r="E68" s="31"/>
    </row>
    <row r="69" spans="1:10" x14ac:dyDescent="0.25">
      <c r="A69" s="7" t="s">
        <v>121</v>
      </c>
      <c r="B69" s="93" t="s">
        <v>302</v>
      </c>
      <c r="C69" s="94" t="s">
        <v>303</v>
      </c>
      <c r="D69" s="94" t="s">
        <v>370</v>
      </c>
      <c r="E69" s="31"/>
    </row>
    <row r="70" spans="1:10" x14ac:dyDescent="0.25">
      <c r="A70" s="7" t="s">
        <v>30</v>
      </c>
      <c r="B70" s="31"/>
      <c r="C70" s="31"/>
      <c r="D70" s="31"/>
      <c r="E70" s="31"/>
    </row>
    <row r="72" spans="1:10" x14ac:dyDescent="0.25">
      <c r="C72" s="25"/>
      <c r="D72" s="14"/>
      <c r="H72" s="15"/>
    </row>
    <row r="74" spans="1:10" x14ac:dyDescent="0.25">
      <c r="A74" s="29" t="s">
        <v>110</v>
      </c>
      <c r="B74" s="18"/>
      <c r="C74" s="18"/>
      <c r="D74" s="18"/>
      <c r="E74" s="18"/>
      <c r="F74" s="18"/>
      <c r="G74" s="18"/>
      <c r="H74" s="18"/>
      <c r="I74" s="18"/>
    </row>
    <row r="75" spans="1:10" x14ac:dyDescent="0.25">
      <c r="A75" s="7" t="s">
        <v>142</v>
      </c>
      <c r="B75" s="20" t="s">
        <v>141</v>
      </c>
      <c r="C75" s="18"/>
      <c r="D75" s="18"/>
      <c r="E75" s="18"/>
      <c r="F75" s="18"/>
      <c r="G75" s="18"/>
      <c r="H75" s="18"/>
      <c r="I75" s="18"/>
    </row>
    <row r="76" spans="1:10" s="83" customFormat="1" x14ac:dyDescent="0.25">
      <c r="A76" s="79" t="s">
        <v>305</v>
      </c>
      <c r="B76" s="79" t="s">
        <v>371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19" workbookViewId="0">
      <selection activeCell="F31" sqref="F31"/>
    </sheetView>
  </sheetViews>
  <sheetFormatPr defaultRowHeight="15" x14ac:dyDescent="0.25"/>
  <cols>
    <col min="1" max="1" width="50" customWidth="1"/>
    <col min="2" max="2" width="16" customWidth="1"/>
    <col min="3" max="3" width="23.28515625" customWidth="1"/>
    <col min="4" max="4" width="60.42578125" customWidth="1"/>
    <col min="5"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8" t="s">
        <v>149</v>
      </c>
    </row>
    <row r="7" spans="1:4" ht="15" customHeight="1" x14ac:dyDescent="0.25">
      <c r="A7" s="9" t="s">
        <v>4</v>
      </c>
      <c r="B7" s="9" t="s">
        <v>19</v>
      </c>
      <c r="C7" s="9" t="s">
        <v>57</v>
      </c>
      <c r="D7" s="9" t="s">
        <v>58</v>
      </c>
    </row>
    <row r="8" spans="1:4" ht="15" customHeight="1" x14ac:dyDescent="0.25">
      <c r="A8" s="10" t="s">
        <v>59</v>
      </c>
      <c r="B8" s="10"/>
      <c r="C8" s="9"/>
      <c r="D8" s="9"/>
    </row>
    <row r="9" spans="1:4" ht="15" customHeight="1" x14ac:dyDescent="0.25">
      <c r="A9" s="11" t="s">
        <v>60</v>
      </c>
      <c r="B9" s="34"/>
      <c r="C9" s="34"/>
      <c r="D9" s="34"/>
    </row>
    <row r="10" spans="1:4" ht="15" customHeight="1" x14ac:dyDescent="0.25">
      <c r="A10" s="11" t="s">
        <v>61</v>
      </c>
      <c r="B10" s="34"/>
      <c r="C10" s="34"/>
      <c r="D10" s="34"/>
    </row>
    <row r="11" spans="1:4" ht="15" customHeight="1" x14ac:dyDescent="0.25">
      <c r="A11" s="11" t="s">
        <v>62</v>
      </c>
      <c r="B11" s="34"/>
      <c r="C11" s="34"/>
      <c r="D11" s="34"/>
    </row>
    <row r="12" spans="1:4" ht="15" customHeight="1" x14ac:dyDescent="0.25">
      <c r="A12" s="11" t="s">
        <v>63</v>
      </c>
      <c r="B12" s="34"/>
      <c r="C12" s="34"/>
      <c r="D12" s="34"/>
    </row>
    <row r="13" spans="1:4" ht="15" customHeight="1" x14ac:dyDescent="0.25">
      <c r="A13" s="11" t="s">
        <v>64</v>
      </c>
      <c r="B13" s="34"/>
      <c r="C13" s="34"/>
      <c r="D13" s="34"/>
    </row>
    <row r="14" spans="1:4" ht="15" customHeight="1" x14ac:dyDescent="0.25">
      <c r="A14" s="11" t="s">
        <v>65</v>
      </c>
      <c r="B14" s="34"/>
      <c r="C14" s="34"/>
      <c r="D14" s="34"/>
    </row>
    <row r="15" spans="1:4" ht="15" customHeight="1" x14ac:dyDescent="0.25">
      <c r="A15" s="11" t="s">
        <v>66</v>
      </c>
      <c r="B15" s="34"/>
      <c r="C15" s="34"/>
      <c r="D15" s="34"/>
    </row>
    <row r="16" spans="1:4" ht="15" customHeight="1" x14ac:dyDescent="0.25">
      <c r="A16" s="11" t="s">
        <v>67</v>
      </c>
      <c r="B16" s="34"/>
      <c r="C16" s="34"/>
      <c r="D16" s="34"/>
    </row>
    <row r="17" spans="1:4" ht="15" customHeight="1" x14ac:dyDescent="0.25">
      <c r="A17" s="11" t="s">
        <v>68</v>
      </c>
      <c r="B17" s="34"/>
      <c r="C17" s="34"/>
      <c r="D17" s="34"/>
    </row>
    <row r="18" spans="1:4" ht="15" customHeight="1" x14ac:dyDescent="0.25">
      <c r="A18" s="11" t="s">
        <v>69</v>
      </c>
      <c r="B18" s="34"/>
      <c r="C18" s="34"/>
      <c r="D18" s="34"/>
    </row>
    <row r="19" spans="1:4" ht="15" customHeight="1" x14ac:dyDescent="0.25">
      <c r="A19" s="10" t="s">
        <v>70</v>
      </c>
      <c r="B19" s="10"/>
      <c r="C19" s="9"/>
      <c r="D19" s="9"/>
    </row>
    <row r="20" spans="1:4" ht="15" customHeight="1" x14ac:dyDescent="0.25">
      <c r="A20" s="11" t="s">
        <v>71</v>
      </c>
      <c r="B20" s="34"/>
      <c r="C20" s="34"/>
      <c r="D20" s="34"/>
    </row>
    <row r="21" spans="1:4" ht="15" customHeight="1" x14ac:dyDescent="0.25">
      <c r="A21" s="11" t="s">
        <v>72</v>
      </c>
      <c r="B21" s="34"/>
      <c r="C21" s="34"/>
      <c r="D21" s="34"/>
    </row>
    <row r="22" spans="1:4" ht="15" customHeight="1" x14ac:dyDescent="0.25">
      <c r="A22" s="11" t="s">
        <v>73</v>
      </c>
      <c r="B22" s="34"/>
      <c r="C22" s="34"/>
      <c r="D22" s="34"/>
    </row>
    <row r="23" spans="1:4" ht="15" customHeight="1" x14ac:dyDescent="0.25">
      <c r="A23" s="11" t="s">
        <v>74</v>
      </c>
      <c r="B23" s="34"/>
      <c r="C23" s="34"/>
      <c r="D23" s="34"/>
    </row>
    <row r="24" spans="1:4" ht="15" customHeight="1" x14ac:dyDescent="0.25">
      <c r="A24" s="11" t="s">
        <v>75</v>
      </c>
      <c r="B24" s="34"/>
      <c r="C24" s="34"/>
      <c r="D24" s="34"/>
    </row>
    <row r="25" spans="1:4" ht="15" customHeight="1" x14ac:dyDescent="0.25">
      <c r="A25" s="11" t="s">
        <v>76</v>
      </c>
      <c r="B25" s="34"/>
      <c r="C25" s="34"/>
      <c r="D25" s="34"/>
    </row>
    <row r="26" spans="1:4" ht="15" customHeight="1" x14ac:dyDescent="0.25">
      <c r="A26" s="11" t="s">
        <v>77</v>
      </c>
      <c r="B26" s="34"/>
      <c r="C26" s="34"/>
      <c r="D26" s="34"/>
    </row>
    <row r="27" spans="1:4" ht="15" customHeight="1" x14ac:dyDescent="0.25">
      <c r="A27" s="10" t="s">
        <v>78</v>
      </c>
      <c r="B27" s="10"/>
      <c r="C27" s="9"/>
      <c r="D27" s="9"/>
    </row>
    <row r="28" spans="1:4" ht="15" customHeight="1" x14ac:dyDescent="0.25">
      <c r="A28" s="11" t="s">
        <v>79</v>
      </c>
      <c r="B28" s="34"/>
      <c r="C28" s="34"/>
      <c r="D28" s="34"/>
    </row>
    <row r="29" spans="1:4" ht="15" customHeight="1" x14ac:dyDescent="0.25">
      <c r="A29" s="10" t="s">
        <v>80</v>
      </c>
      <c r="B29" s="35"/>
      <c r="C29" s="36"/>
      <c r="D29" s="36"/>
    </row>
    <row r="30" spans="1:4" ht="30" x14ac:dyDescent="0.25">
      <c r="A30" s="11" t="s">
        <v>81</v>
      </c>
      <c r="B30" s="34" t="s">
        <v>314</v>
      </c>
      <c r="C30" s="64" t="s">
        <v>504</v>
      </c>
      <c r="D30" s="34" t="s">
        <v>505</v>
      </c>
    </row>
    <row r="31" spans="1:4" ht="15" customHeight="1" x14ac:dyDescent="0.25">
      <c r="A31" s="11" t="s">
        <v>82</v>
      </c>
      <c r="B31" s="34"/>
      <c r="C31" s="34"/>
      <c r="D31" s="34"/>
    </row>
    <row r="32" spans="1:4" ht="15" customHeight="1" x14ac:dyDescent="0.25">
      <c r="A32" s="11" t="s">
        <v>83</v>
      </c>
      <c r="B32" s="34"/>
      <c r="C32" s="34"/>
      <c r="D32" s="34"/>
    </row>
    <row r="33" spans="1:4" ht="15" customHeight="1" x14ac:dyDescent="0.25">
      <c r="A33" s="11" t="s">
        <v>84</v>
      </c>
      <c r="B33" s="34"/>
      <c r="C33" s="34"/>
      <c r="D33" s="34"/>
    </row>
    <row r="34" spans="1:4" ht="15" customHeight="1" x14ac:dyDescent="0.25">
      <c r="A34" s="11" t="s">
        <v>85</v>
      </c>
      <c r="B34" s="34"/>
      <c r="C34" s="34"/>
      <c r="D34" s="34"/>
    </row>
    <row r="35" spans="1:4" ht="15" customHeight="1" x14ac:dyDescent="0.25">
      <c r="A35" s="11" t="s">
        <v>86</v>
      </c>
      <c r="B35" s="34"/>
      <c r="C35" s="34"/>
      <c r="D35" s="34"/>
    </row>
    <row r="36" spans="1:4" ht="15" customHeight="1" x14ac:dyDescent="0.25">
      <c r="A36" s="10" t="s">
        <v>87</v>
      </c>
      <c r="B36" s="10"/>
      <c r="C36" s="9"/>
      <c r="D36" s="9"/>
    </row>
    <row r="37" spans="1:4" ht="15" customHeight="1" x14ac:dyDescent="0.25">
      <c r="A37" s="11" t="s">
        <v>88</v>
      </c>
      <c r="B37" s="34"/>
      <c r="C37" s="34"/>
      <c r="D37" s="34"/>
    </row>
    <row r="38" spans="1:4" ht="15" customHeight="1" x14ac:dyDescent="0.25">
      <c r="A38" s="11" t="s">
        <v>89</v>
      </c>
      <c r="B38" s="34"/>
      <c r="C38" s="34"/>
      <c r="D38" s="34"/>
    </row>
    <row r="39" spans="1:4" ht="15" customHeight="1" x14ac:dyDescent="0.25">
      <c r="A39" s="11" t="s">
        <v>90</v>
      </c>
      <c r="B39" s="34"/>
      <c r="C39" s="34"/>
      <c r="D39" s="34"/>
    </row>
    <row r="40" spans="1:4" ht="15" customHeight="1" x14ac:dyDescent="0.25">
      <c r="A40" s="11" t="s">
        <v>91</v>
      </c>
      <c r="B40" s="34"/>
      <c r="C40" s="34"/>
      <c r="D40" s="34"/>
    </row>
    <row r="41" spans="1:4" ht="15" customHeight="1" x14ac:dyDescent="0.25">
      <c r="A41" s="11" t="s">
        <v>92</v>
      </c>
      <c r="B41" s="34"/>
      <c r="C41" s="34"/>
      <c r="D41" s="34"/>
    </row>
    <row r="42" spans="1:4" ht="15" customHeight="1" x14ac:dyDescent="0.25">
      <c r="A42" s="11" t="s">
        <v>93</v>
      </c>
      <c r="B42" s="34"/>
      <c r="C42" s="34"/>
      <c r="D42" s="34"/>
    </row>
    <row r="43" spans="1:4" ht="15" customHeight="1" x14ac:dyDescent="0.25">
      <c r="A43" s="10" t="s">
        <v>94</v>
      </c>
      <c r="B43" s="10"/>
      <c r="C43" s="9"/>
      <c r="D43" s="9"/>
    </row>
    <row r="44" spans="1:4" ht="15" customHeight="1" x14ac:dyDescent="0.25">
      <c r="A44" s="11" t="s">
        <v>95</v>
      </c>
      <c r="B44" s="34"/>
      <c r="C44" s="34"/>
      <c r="D44" s="34"/>
    </row>
    <row r="45" spans="1:4" ht="15" customHeight="1" x14ac:dyDescent="0.25">
      <c r="A45" s="11" t="s">
        <v>96</v>
      </c>
      <c r="B45" s="34"/>
      <c r="C45" s="34"/>
      <c r="D45" s="34"/>
    </row>
    <row r="46" spans="1:4" ht="15" customHeight="1" x14ac:dyDescent="0.25">
      <c r="A46" s="11" t="s">
        <v>97</v>
      </c>
      <c r="B46" s="34"/>
      <c r="C46" s="34"/>
      <c r="D46" s="34"/>
    </row>
    <row r="47" spans="1:4" ht="15" customHeight="1" x14ac:dyDescent="0.25">
      <c r="A47" s="11" t="s">
        <v>98</v>
      </c>
      <c r="B47" s="34"/>
      <c r="C47" s="34"/>
      <c r="D47" s="34"/>
    </row>
    <row r="49" spans="1:5" x14ac:dyDescent="0.25">
      <c r="A49" s="8" t="s">
        <v>104</v>
      </c>
    </row>
    <row r="50" spans="1:5" ht="15" customHeight="1" x14ac:dyDescent="0.25">
      <c r="A50" s="12" t="s">
        <v>103</v>
      </c>
      <c r="B50" s="12" t="s">
        <v>20</v>
      </c>
      <c r="C50" s="43" t="s">
        <v>19</v>
      </c>
      <c r="D50" s="44"/>
      <c r="E50" s="13"/>
    </row>
    <row r="51" spans="1:5" ht="14.45" customHeight="1" x14ac:dyDescent="0.25">
      <c r="A51" s="37" t="s">
        <v>306</v>
      </c>
      <c r="B51" s="37" t="s">
        <v>307</v>
      </c>
      <c r="C51" s="37" t="s">
        <v>308</v>
      </c>
      <c r="D51" s="95" t="s">
        <v>309</v>
      </c>
    </row>
    <row r="52" spans="1:5" x14ac:dyDescent="0.25">
      <c r="A52" s="37" t="s">
        <v>310</v>
      </c>
      <c r="B52" s="37" t="s">
        <v>311</v>
      </c>
      <c r="C52" s="37" t="s">
        <v>308</v>
      </c>
      <c r="D52" s="95"/>
    </row>
    <row r="53" spans="1:5" x14ac:dyDescent="0.25">
      <c r="A53" s="37" t="s">
        <v>312</v>
      </c>
      <c r="B53" s="37" t="s">
        <v>313</v>
      </c>
      <c r="C53" s="37" t="s">
        <v>308</v>
      </c>
      <c r="D53" s="95"/>
    </row>
    <row r="54" spans="1:5" x14ac:dyDescent="0.25">
      <c r="A54" s="37" t="s">
        <v>380</v>
      </c>
      <c r="B54" s="37" t="s">
        <v>381</v>
      </c>
      <c r="C54" s="37" t="s">
        <v>308</v>
      </c>
      <c r="D54" s="95"/>
    </row>
    <row r="55" spans="1:5" x14ac:dyDescent="0.25">
      <c r="A55" s="37"/>
      <c r="B55" s="37"/>
      <c r="C55" s="37"/>
      <c r="D55" s="14"/>
    </row>
    <row r="56" spans="1:5" x14ac:dyDescent="0.25">
      <c r="A56" s="31"/>
      <c r="B56" s="31"/>
      <c r="C56" s="31"/>
      <c r="D56" s="14"/>
    </row>
    <row r="57" spans="1:5" x14ac:dyDescent="0.25">
      <c r="A57" s="31"/>
      <c r="B57" s="31"/>
      <c r="C57" s="31"/>
      <c r="D57" s="14"/>
    </row>
    <row r="58" spans="1:5" x14ac:dyDescent="0.25">
      <c r="A58" s="31"/>
      <c r="B58" s="31"/>
      <c r="C58" s="31"/>
      <c r="D58" s="14"/>
    </row>
    <row r="59" spans="1:5" x14ac:dyDescent="0.25">
      <c r="A59" s="31"/>
      <c r="B59" s="31"/>
      <c r="C59" s="31"/>
      <c r="D59" s="14"/>
    </row>
    <row r="60" spans="1:5" x14ac:dyDescent="0.25">
      <c r="A60" s="31"/>
      <c r="B60" s="31"/>
      <c r="C60" s="31"/>
      <c r="D60" s="14"/>
    </row>
    <row r="61" spans="1:5" x14ac:dyDescent="0.25">
      <c r="A61" s="31"/>
      <c r="B61" s="31"/>
      <c r="C61" s="31"/>
      <c r="D61" s="14"/>
    </row>
    <row r="62" spans="1:5" x14ac:dyDescent="0.25">
      <c r="A62" s="31"/>
      <c r="B62" s="31"/>
      <c r="C62" s="31"/>
      <c r="D62" s="14"/>
    </row>
    <row r="63" spans="1:5" x14ac:dyDescent="0.25">
      <c r="A63" s="31"/>
      <c r="B63" s="31"/>
      <c r="C63" s="31"/>
      <c r="D63" s="14"/>
    </row>
    <row r="64" spans="1:5" x14ac:dyDescent="0.25">
      <c r="A64" s="31"/>
      <c r="B64" s="31"/>
      <c r="C64" s="31"/>
      <c r="D64" s="14"/>
    </row>
    <row r="65" spans="1:4" x14ac:dyDescent="0.25">
      <c r="A65" s="31"/>
      <c r="B65" s="31"/>
      <c r="C65" s="31"/>
      <c r="D65" s="14"/>
    </row>
    <row r="66" spans="1:4" x14ac:dyDescent="0.25">
      <c r="A66" s="31"/>
      <c r="B66" s="31"/>
      <c r="C66" s="31"/>
      <c r="D66" s="14"/>
    </row>
    <row r="67" spans="1:4" x14ac:dyDescent="0.25">
      <c r="A67" s="31"/>
      <c r="B67" s="31"/>
      <c r="C67" s="31"/>
      <c r="D67" s="14"/>
    </row>
    <row r="68" spans="1:4" x14ac:dyDescent="0.25">
      <c r="D68" s="14"/>
    </row>
  </sheetData>
  <mergeCells count="1">
    <mergeCell ref="D51:D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0"/>
  <sheetViews>
    <sheetView topLeftCell="A25" zoomScale="85" zoomScaleNormal="85" workbookViewId="0">
      <selection activeCell="D35" sqref="D35"/>
    </sheetView>
  </sheetViews>
  <sheetFormatPr defaultRowHeight="15" x14ac:dyDescent="0.25"/>
  <cols>
    <col min="1" max="1" width="14.42578125" customWidth="1"/>
    <col min="2" max="2" width="18.85546875" customWidth="1"/>
    <col min="3" max="3" width="20.42578125" customWidth="1"/>
    <col min="4" max="4" width="50.28515625" customWidth="1"/>
    <col min="5" max="5" width="58.42578125" customWidth="1"/>
    <col min="6" max="6" width="39.140625" customWidth="1"/>
    <col min="7" max="7" width="47.5703125" customWidth="1"/>
    <col min="8" max="9" width="20.7109375" customWidth="1"/>
    <col min="10" max="10" width="29.285156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37.28515625" customWidth="1"/>
    <col min="18" max="18" width="20.7109375" customWidth="1"/>
    <col min="19" max="19" width="18.7109375" bestFit="1" customWidth="1"/>
  </cols>
  <sheetData>
    <row r="1" spans="1:19" x14ac:dyDescent="0.25">
      <c r="A1" s="20" t="s">
        <v>129</v>
      </c>
      <c r="B1" s="18"/>
      <c r="C1" s="18"/>
      <c r="D1" s="18"/>
      <c r="E1" s="18"/>
      <c r="F1" s="18"/>
      <c r="G1" s="18"/>
      <c r="H1" s="18"/>
      <c r="I1" s="18"/>
      <c r="J1" s="18"/>
    </row>
    <row r="2" spans="1:19" x14ac:dyDescent="0.25">
      <c r="A2" s="18"/>
      <c r="B2" s="18"/>
      <c r="C2" s="18"/>
      <c r="D2" s="18"/>
      <c r="E2" s="18"/>
    </row>
    <row r="3" spans="1:19" x14ac:dyDescent="0.25">
      <c r="A3" s="18"/>
      <c r="B3" s="18"/>
      <c r="C3" s="18"/>
      <c r="D3" s="18"/>
      <c r="E3" s="18"/>
    </row>
    <row r="4" spans="1:19" x14ac:dyDescent="0.25">
      <c r="A4" s="20" t="s">
        <v>24</v>
      </c>
      <c r="B4" s="20" t="s">
        <v>118</v>
      </c>
      <c r="C4" s="20" t="s">
        <v>117</v>
      </c>
      <c r="D4" s="20" t="s">
        <v>185</v>
      </c>
      <c r="E4" s="20" t="s">
        <v>130</v>
      </c>
      <c r="F4" s="20" t="s">
        <v>186</v>
      </c>
      <c r="G4" s="96" t="s">
        <v>187</v>
      </c>
      <c r="H4" s="96"/>
      <c r="I4" s="96"/>
      <c r="J4" s="96"/>
      <c r="K4" s="27" t="s">
        <v>188</v>
      </c>
      <c r="L4" s="20" t="s">
        <v>116</v>
      </c>
      <c r="M4" s="96" t="s">
        <v>189</v>
      </c>
      <c r="N4" s="96"/>
      <c r="O4" s="96"/>
      <c r="P4" s="96"/>
      <c r="Q4" s="20" t="s">
        <v>10</v>
      </c>
      <c r="R4" s="20" t="s">
        <v>120</v>
      </c>
      <c r="S4" s="20" t="s">
        <v>391</v>
      </c>
    </row>
    <row r="5" spans="1:19" x14ac:dyDescent="0.25">
      <c r="A5" s="20" t="s">
        <v>144</v>
      </c>
      <c r="B5" s="20"/>
      <c r="C5" s="20"/>
      <c r="D5" s="20" t="str">
        <f>IF(ISTEXT(F6),"(NB! Velg tiltakskategori under)","")</f>
        <v>(NB! Velg tiltakskategori under)</v>
      </c>
      <c r="E5" s="7" t="s">
        <v>190</v>
      </c>
      <c r="F5" s="7" t="s">
        <v>190</v>
      </c>
      <c r="G5" s="96" t="s">
        <v>191</v>
      </c>
      <c r="H5" s="96"/>
      <c r="I5" s="96"/>
      <c r="J5" s="96"/>
      <c r="K5" s="20" t="s">
        <v>192</v>
      </c>
      <c r="L5" s="7" t="s">
        <v>190</v>
      </c>
      <c r="M5" s="45" t="s">
        <v>193</v>
      </c>
      <c r="N5" s="7" t="s">
        <v>194</v>
      </c>
      <c r="O5" s="7" t="s">
        <v>195</v>
      </c>
      <c r="P5" s="7" t="s">
        <v>196</v>
      </c>
    </row>
    <row r="6" spans="1:19" ht="85.5" customHeight="1" x14ac:dyDescent="0.25">
      <c r="A6" s="72" t="s">
        <v>34</v>
      </c>
      <c r="B6" s="70" t="s">
        <v>316</v>
      </c>
      <c r="C6" s="70" t="s">
        <v>315</v>
      </c>
      <c r="D6" s="70" t="s">
        <v>262</v>
      </c>
      <c r="E6" s="70" t="s">
        <v>317</v>
      </c>
      <c r="F6" s="70" t="s">
        <v>318</v>
      </c>
      <c r="G6" s="71" t="s">
        <v>382</v>
      </c>
      <c r="H6" s="71" t="s">
        <v>319</v>
      </c>
      <c r="I6" s="71" t="str">
        <f>IF(ISNUMBER(SEARCH(Tiltaksanalyse!$A$81,$D6)),Tiltaksanalyse!E$81,IF(ISNUMBER(SEARCH(Tiltaksanalyse!$A$82,Tiltaksanalyse!$D6)),Tiltaksanalyse!E$82,IF(ISNUMBER(SEARCH(Tiltaksanalyse!$A$83,Tiltaksanalyse!$D6)),Tiltaksanalyse!E$83,IF(ISNUMBER(SEARCH(Tiltaksanalyse!$A$84,Tiltaksanalyse!$D6)),Tiltaksanalyse!E$84,IF(ISNUMBER(SEARCH(Tiltaksanalyse!$A$85,Tiltaksanalyse!$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$96,Tiltaksanalyse!$D6)),Tiltaksanalyse!E$95,"")))))))))))))))</f>
        <v xml:space="preserve"> </v>
      </c>
      <c r="J6" s="71" t="s">
        <v>320</v>
      </c>
      <c r="K6" s="70" t="s">
        <v>390</v>
      </c>
      <c r="L6" s="70" t="s">
        <v>321</v>
      </c>
      <c r="M6" s="70" t="s">
        <v>322</v>
      </c>
      <c r="N6" s="70" t="s">
        <v>322</v>
      </c>
      <c r="O6" s="70">
        <v>0</v>
      </c>
      <c r="P6" s="70" t="s">
        <v>322</v>
      </c>
      <c r="Q6" s="70" t="s">
        <v>323</v>
      </c>
      <c r="R6" s="70" t="s">
        <v>393</v>
      </c>
      <c r="S6" s="70"/>
    </row>
    <row r="7" spans="1:19" ht="85.5" customHeight="1" x14ac:dyDescent="0.25">
      <c r="A7" s="72" t="s">
        <v>36</v>
      </c>
      <c r="B7" s="70" t="s">
        <v>324</v>
      </c>
      <c r="C7" s="70" t="s">
        <v>325</v>
      </c>
      <c r="D7" s="70" t="s">
        <v>262</v>
      </c>
      <c r="E7" s="70" t="s">
        <v>317</v>
      </c>
      <c r="F7" s="70" t="s">
        <v>326</v>
      </c>
      <c r="G7" s="71" t="s">
        <v>392</v>
      </c>
      <c r="H7" s="71" t="str">
        <f>IF(ISNUMBER(SEARCH(Tiltaksanalyse!$A$81,$D7)),Tiltaksanalyse!D$81,IF(ISNUMBER(SEARCH(Tiltaksanalyse!$A$82,Tiltaksanalyse!$D7)),Tiltaksanalyse!D$82,IF(ISNUMBER(SEARCH(Tiltaksanalyse!$A$83,Tiltaksanalyse!$D7)),Tiltaksanalyse!D$83,IF(ISNUMBER(SEARCH(Tiltaksanalyse!$A$84,Tiltaksanalyse!$D7)),Tiltaksanalyse!D$84,IF(ISNUMBER(SEARCH(Tiltaksanalyse!$A$85,Tiltaksanalyse!$D7)),Tiltaksanalyse!D$85,IF(ISNUMBER(SEARCH(Tiltaksanalyse!$A$86,Tiltaksanalyse!$D7)),Tiltaksanalyse!D$86,IF(ISNUMBER(SEARCH(Tiltaksanalyse!$A$87,Tiltaksanalyse!$D7)),Tiltaksanalyse!D$87,IF(ISNUMBER(SEARCH(Tiltaksanalyse!$A$88,Tiltaksanalyse!$D7)),Tiltaksanalyse!D$88,IF(ISNUMBER(SEARCH(Tiltaksanalyse!$A$89,Tiltaksanalyse!$D7)),Tiltaksanalyse!D$89,IF(ISNUMBER(SEARCH(Tiltaksanalyse!$A$90,Tiltaksanalyse!$D7)),Tiltaksanalyse!D$90,IF(ISNUMBER(SEARCH(Tiltaksanalyse!$A$91,Tiltaksanalyse!$D7)),Tiltaksanalyse!D$91,IF(ISNUMBER(SEARCH(Tiltaksanalyse!$A$92,Tiltaksanalyse!$D7)),Tiltaksanalyse!D$92,IF(ISNUMBER(SEARCH(Tiltaksanalyse!$A$93,Tiltaksanalyse!$D7)),Tiltaksanalyse!D$93,IF(ISNUMBER(SEARCH(Tiltaksanalyse!$A$94,Tiltaksanalyse!$D7)),Tiltaksanalyse!D$94,IF(ISNUMBER(SEARCH(Tiltaksanalyse!$A$96,Tiltaksanalyse!$D7)),Tiltaksanalyse!D$95,"")))))))))))))))</f>
        <v xml:space="preserve"> </v>
      </c>
      <c r="I7" s="71" t="str">
        <f>IF(ISNUMBER(SEARCH(Tiltaksanalyse!$A$81,$D7)),Tiltaksanalyse!E$81,IF(ISNUMBER(SEARCH(Tiltaksanalyse!$A$82,Tiltaksanalyse!$D7)),Tiltaksanalyse!E$82,IF(ISNUMBER(SEARCH(Tiltaksanalyse!$A$83,Tiltaksanalyse!$D7)),Tiltaksanalyse!E$83,IF(ISNUMBER(SEARCH(Tiltaksanalyse!$A$84,Tiltaksanalyse!$D7)),Tiltaksanalyse!E$84,IF(ISNUMBER(SEARCH(Tiltaksanalyse!$A$85,Tiltaksanalyse!$D7)),Tiltaksanalyse!E$85,IF(ISNUMBER(SEARCH(Tiltaksanalyse!$A$86,Tiltaksanalyse!$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$96,Tiltaksanalyse!$D7)),Tiltaksanalyse!E$95,"")))))))))))))))</f>
        <v xml:space="preserve"> </v>
      </c>
      <c r="J7" s="71" t="str">
        <f>IF(ISNUMBER(SEARCH(Tiltaksanalyse!$A$81,$D7)),Tiltaksanalyse!F$81,IF(ISNUMBER(SEARCH(Tiltaksanalyse!$A$82,Tiltaksanalyse!$D7)),Tiltaksanalyse!F$82,IF(ISNUMBER(SEARCH(Tiltaksanalyse!$A$83,Tiltaksanalyse!$D7)),Tiltaksanalyse!F$83,IF(ISNUMBER(SEARCH(Tiltaksanalyse!$A$84,Tiltaksanalyse!$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$96,Tiltaksanalyse!$D7)),Tiltaksanalyse!F$95,"")))))))))))))))</f>
        <v xml:space="preserve"> </v>
      </c>
      <c r="K7" s="70" t="s">
        <v>390</v>
      </c>
      <c r="L7" s="70" t="s">
        <v>321</v>
      </c>
      <c r="M7" s="70" t="s">
        <v>322</v>
      </c>
      <c r="N7" s="70" t="s">
        <v>322</v>
      </c>
      <c r="O7" s="70">
        <v>0</v>
      </c>
      <c r="P7" s="70" t="s">
        <v>322</v>
      </c>
      <c r="Q7" s="70" t="s">
        <v>383</v>
      </c>
      <c r="R7" s="70" t="s">
        <v>394</v>
      </c>
      <c r="S7" s="70" t="s">
        <v>395</v>
      </c>
    </row>
    <row r="8" spans="1:19" s="14" customFormat="1" x14ac:dyDescent="0.25">
      <c r="A8" s="20"/>
      <c r="B8" s="18"/>
      <c r="C8" s="18"/>
      <c r="D8" s="18"/>
      <c r="E8" s="18"/>
      <c r="F8" s="18"/>
      <c r="G8" s="18"/>
      <c r="H8" s="18"/>
      <c r="I8" s="18"/>
      <c r="J8" s="18"/>
      <c r="K8" s="18"/>
      <c r="L8" s="18"/>
      <c r="M8" s="18"/>
      <c r="N8" s="18"/>
      <c r="O8" s="18"/>
      <c r="P8" s="18"/>
      <c r="Q8" s="18"/>
      <c r="R8" s="18"/>
    </row>
    <row r="9" spans="1:19" x14ac:dyDescent="0.25">
      <c r="A9" s="20" t="s">
        <v>143</v>
      </c>
      <c r="B9" s="18"/>
      <c r="C9" s="18"/>
      <c r="D9" s="18"/>
      <c r="E9" s="18"/>
      <c r="F9" s="18"/>
      <c r="G9" s="18"/>
      <c r="H9" s="18"/>
      <c r="I9" s="18"/>
      <c r="L9" s="14"/>
      <c r="M9" s="14"/>
      <c r="N9" s="14"/>
      <c r="O9" s="14"/>
    </row>
    <row r="10" spans="1:19" ht="30" x14ac:dyDescent="0.25">
      <c r="A10" s="20"/>
      <c r="B10" s="65" t="s">
        <v>327</v>
      </c>
      <c r="C10" s="18"/>
      <c r="D10" s="18"/>
      <c r="E10" s="18"/>
      <c r="F10" s="18"/>
      <c r="G10" s="18"/>
      <c r="H10" s="18"/>
      <c r="I10" s="18"/>
      <c r="J10" s="18"/>
    </row>
    <row r="11" spans="1:19" x14ac:dyDescent="0.25">
      <c r="A11" s="20"/>
      <c r="B11" s="18"/>
      <c r="C11" s="18"/>
      <c r="D11" s="18"/>
      <c r="E11" s="18"/>
      <c r="F11" s="8" t="s">
        <v>268</v>
      </c>
      <c r="G11" s="18"/>
      <c r="H11" s="18"/>
      <c r="I11" s="18"/>
      <c r="J11" s="18"/>
    </row>
    <row r="12" spans="1:19" x14ac:dyDescent="0.25">
      <c r="A12" s="7" t="s">
        <v>129</v>
      </c>
      <c r="B12" s="5" t="s">
        <v>26</v>
      </c>
      <c r="C12" s="7"/>
      <c r="D12" s="7"/>
      <c r="E12" s="7"/>
      <c r="F12" s="7" t="s">
        <v>31</v>
      </c>
      <c r="G12" s="7"/>
      <c r="H12" s="18"/>
      <c r="I12" s="18"/>
      <c r="J12" s="27" t="s">
        <v>146</v>
      </c>
    </row>
    <row r="13" spans="1:19" ht="15" customHeight="1" x14ac:dyDescent="0.25">
      <c r="A13" s="5"/>
      <c r="B13" s="5" t="s">
        <v>28</v>
      </c>
      <c r="C13" s="5" t="s">
        <v>29</v>
      </c>
      <c r="D13" s="5"/>
      <c r="E13" s="5" t="s">
        <v>30</v>
      </c>
      <c r="F13" s="5" t="s">
        <v>28</v>
      </c>
      <c r="G13" s="5" t="s">
        <v>29</v>
      </c>
      <c r="H13" s="5" t="s">
        <v>30</v>
      </c>
      <c r="I13" s="5"/>
    </row>
    <row r="14" spans="1:19" ht="15" customHeight="1" x14ac:dyDescent="0.25">
      <c r="A14" s="20" t="s">
        <v>144</v>
      </c>
      <c r="B14" s="5"/>
      <c r="C14" s="5"/>
      <c r="D14" s="5"/>
      <c r="E14" s="5"/>
      <c r="F14" s="5"/>
      <c r="G14" s="5"/>
      <c r="H14" s="5"/>
      <c r="I14" s="5"/>
      <c r="J14" s="5"/>
    </row>
    <row r="15" spans="1:19" ht="45" customHeight="1" x14ac:dyDescent="0.25">
      <c r="A15" s="20" t="s">
        <v>34</v>
      </c>
      <c r="B15" s="66" t="s">
        <v>328</v>
      </c>
      <c r="C15" s="33"/>
      <c r="D15" s="33"/>
      <c r="E15" s="33"/>
      <c r="F15" s="33"/>
      <c r="G15" s="33"/>
      <c r="H15" s="33"/>
      <c r="I15" s="33"/>
      <c r="J15" s="65" t="s">
        <v>330</v>
      </c>
    </row>
    <row r="16" spans="1:19" ht="45" customHeight="1" x14ac:dyDescent="0.25">
      <c r="A16" s="20" t="s">
        <v>36</v>
      </c>
      <c r="B16" s="66" t="s">
        <v>329</v>
      </c>
      <c r="C16" s="33"/>
      <c r="D16" s="33"/>
      <c r="E16" s="33"/>
      <c r="F16" s="33"/>
      <c r="G16" s="33"/>
      <c r="H16" s="33"/>
      <c r="I16" s="33"/>
      <c r="J16" s="65" t="s">
        <v>331</v>
      </c>
    </row>
    <row r="17" spans="1:10" ht="15" customHeight="1" x14ac:dyDescent="0.25">
      <c r="A17" s="20" t="s">
        <v>119</v>
      </c>
      <c r="B17" s="32"/>
      <c r="C17" s="32"/>
      <c r="D17" s="32"/>
      <c r="E17" s="32"/>
      <c r="F17" s="32"/>
      <c r="G17" s="32"/>
      <c r="H17" s="32"/>
      <c r="I17" s="32"/>
      <c r="J17" s="32"/>
    </row>
    <row r="18" spans="1:10" ht="15" customHeight="1" x14ac:dyDescent="0.25">
      <c r="A18" s="5"/>
      <c r="B18" s="28"/>
      <c r="C18" s="3"/>
      <c r="D18" s="3"/>
      <c r="E18" s="3"/>
      <c r="F18" s="3"/>
      <c r="G18" s="3"/>
      <c r="H18" s="3"/>
      <c r="I18" s="3"/>
      <c r="J18" s="3"/>
    </row>
    <row r="19" spans="1:10" ht="15" customHeight="1" x14ac:dyDescent="0.25">
      <c r="A19" s="5"/>
      <c r="B19" s="28"/>
      <c r="C19" s="3"/>
      <c r="D19" s="3"/>
      <c r="E19" s="3"/>
      <c r="F19" s="3"/>
      <c r="G19" s="3"/>
      <c r="H19" s="3"/>
      <c r="I19" s="3"/>
      <c r="J19" s="3"/>
    </row>
    <row r="20" spans="1:10" x14ac:dyDescent="0.25">
      <c r="A20" s="3"/>
      <c r="B20" s="3"/>
      <c r="C20" s="3"/>
      <c r="D20" s="3"/>
      <c r="E20" s="3"/>
      <c r="F20" s="3"/>
      <c r="G20" s="3"/>
      <c r="H20" s="3"/>
      <c r="I20" s="3"/>
      <c r="J20" s="3"/>
    </row>
    <row r="22" spans="1:10" x14ac:dyDescent="0.25">
      <c r="F22" s="8" t="s">
        <v>267</v>
      </c>
    </row>
    <row r="23" spans="1:10" x14ac:dyDescent="0.25">
      <c r="A23" s="21"/>
      <c r="B23" s="21" t="s">
        <v>24</v>
      </c>
      <c r="C23" s="21"/>
      <c r="D23" s="21"/>
      <c r="E23" s="21"/>
      <c r="F23" s="30" t="s">
        <v>31</v>
      </c>
      <c r="G23" s="21" t="s">
        <v>25</v>
      </c>
      <c r="H23" s="27" t="s">
        <v>173</v>
      </c>
      <c r="I23" s="27" t="s">
        <v>122</v>
      </c>
      <c r="J23" s="18"/>
    </row>
    <row r="24" spans="1:10" ht="60" x14ac:dyDescent="0.25">
      <c r="A24" s="5" t="s">
        <v>32</v>
      </c>
      <c r="B24" s="66" t="s">
        <v>332</v>
      </c>
      <c r="C24" s="32"/>
      <c r="D24" s="32"/>
      <c r="E24" s="32"/>
      <c r="F24" s="32"/>
      <c r="G24" s="32"/>
      <c r="H24" s="31"/>
      <c r="I24" s="67" t="s">
        <v>333</v>
      </c>
    </row>
    <row r="25" spans="1:10" x14ac:dyDescent="0.25">
      <c r="A25" s="5" t="s">
        <v>33</v>
      </c>
      <c r="B25" s="32"/>
      <c r="C25" s="32"/>
      <c r="D25" s="32"/>
      <c r="E25" s="32"/>
      <c r="F25" s="32"/>
      <c r="G25" s="32"/>
      <c r="H25" s="31"/>
      <c r="I25" s="31"/>
    </row>
    <row r="26" spans="1:10" x14ac:dyDescent="0.25">
      <c r="A26" s="5" t="s">
        <v>35</v>
      </c>
      <c r="B26" s="32"/>
      <c r="C26" s="32"/>
      <c r="D26" s="32"/>
      <c r="E26" s="32"/>
      <c r="F26" s="32"/>
      <c r="G26" s="32"/>
      <c r="H26" s="31"/>
      <c r="I26" s="31"/>
    </row>
    <row r="27" spans="1:10" x14ac:dyDescent="0.25">
      <c r="A27" s="5" t="s">
        <v>37</v>
      </c>
      <c r="B27" s="32"/>
      <c r="C27" s="32"/>
      <c r="D27" s="32"/>
      <c r="E27" s="32"/>
      <c r="F27" s="32"/>
      <c r="G27" s="32"/>
      <c r="H27" s="31"/>
      <c r="I27" s="31"/>
    </row>
    <row r="29" spans="1:10" x14ac:dyDescent="0.25">
      <c r="A29" s="5"/>
      <c r="B29" s="3"/>
      <c r="C29" s="3"/>
      <c r="D29" s="3"/>
      <c r="E29" s="3"/>
      <c r="G29" s="3"/>
    </row>
    <row r="30" spans="1:10" x14ac:dyDescent="0.25">
      <c r="A30" s="5"/>
      <c r="B30" s="3"/>
      <c r="C30" s="3"/>
      <c r="D30" s="3"/>
      <c r="E30" s="3"/>
      <c r="F30" s="8"/>
      <c r="G30" s="3"/>
    </row>
    <row r="31" spans="1:10" x14ac:dyDescent="0.25">
      <c r="A31" s="5"/>
      <c r="B31" s="3"/>
      <c r="C31" s="3"/>
      <c r="D31" s="3"/>
      <c r="E31" s="3"/>
      <c r="F31" s="8"/>
      <c r="G31" s="3"/>
    </row>
    <row r="32" spans="1:10" x14ac:dyDescent="0.25">
      <c r="A32" s="5"/>
      <c r="B32" s="3"/>
      <c r="C32" s="3"/>
      <c r="D32" s="3"/>
      <c r="E32" s="8" t="s">
        <v>179</v>
      </c>
      <c r="F32" s="3"/>
    </row>
    <row r="33" spans="1:6" x14ac:dyDescent="0.25">
      <c r="A33" s="20" t="s">
        <v>174</v>
      </c>
      <c r="E33" s="8" t="s">
        <v>180</v>
      </c>
    </row>
    <row r="34" spans="1:6" x14ac:dyDescent="0.25">
      <c r="A34" s="20" t="s">
        <v>181</v>
      </c>
      <c r="B34" s="7" t="s">
        <v>175</v>
      </c>
      <c r="C34" s="7" t="s">
        <v>182</v>
      </c>
      <c r="D34" s="7" t="s">
        <v>183</v>
      </c>
      <c r="E34" s="7" t="s">
        <v>176</v>
      </c>
      <c r="F34" s="7" t="s">
        <v>10</v>
      </c>
    </row>
    <row r="35" spans="1:6" s="76" customFormat="1" ht="35.25" customHeight="1" x14ac:dyDescent="0.25">
      <c r="A35" s="75" t="s">
        <v>177</v>
      </c>
      <c r="B35" s="68" t="s">
        <v>384</v>
      </c>
      <c r="C35" s="68" t="s">
        <v>337</v>
      </c>
      <c r="D35" s="69" t="s">
        <v>387</v>
      </c>
      <c r="E35" s="68" t="s">
        <v>386</v>
      </c>
      <c r="F35" s="69"/>
    </row>
    <row r="36" spans="1:6" s="76" customFormat="1" ht="34.5" customHeight="1" x14ac:dyDescent="0.25">
      <c r="A36" s="75" t="s">
        <v>178</v>
      </c>
      <c r="B36" s="62" t="s">
        <v>334</v>
      </c>
      <c r="C36" s="62" t="s">
        <v>335</v>
      </c>
      <c r="D36" s="62" t="s">
        <v>338</v>
      </c>
      <c r="E36" s="62" t="s">
        <v>388</v>
      </c>
      <c r="F36" s="65" t="s">
        <v>336</v>
      </c>
    </row>
    <row r="43" spans="1:6" x14ac:dyDescent="0.25">
      <c r="A43" s="7" t="s">
        <v>145</v>
      </c>
    </row>
    <row r="44" spans="1:6" x14ac:dyDescent="0.25">
      <c r="A44" s="7" t="s">
        <v>147</v>
      </c>
      <c r="B44" s="62" t="s">
        <v>339</v>
      </c>
    </row>
    <row r="45" spans="1:6" x14ac:dyDescent="0.25">
      <c r="A45" s="7" t="s">
        <v>148</v>
      </c>
      <c r="B45" s="85" t="s">
        <v>340</v>
      </c>
    </row>
    <row r="78" spans="1:8" ht="15.75" thickBot="1" x14ac:dyDescent="0.3"/>
    <row r="79" spans="1:8" x14ac:dyDescent="0.25">
      <c r="A79" s="46" t="s">
        <v>197</v>
      </c>
      <c r="B79" s="47"/>
      <c r="C79" s="47"/>
      <c r="D79" s="47"/>
      <c r="E79" s="47"/>
      <c r="F79" s="48"/>
    </row>
    <row r="80" spans="1:8" x14ac:dyDescent="0.25">
      <c r="A80" s="49" t="s">
        <v>198</v>
      </c>
      <c r="B80" s="50" t="s">
        <v>199</v>
      </c>
      <c r="C80" s="51" t="s">
        <v>200</v>
      </c>
      <c r="D80" s="51" t="s">
        <v>201</v>
      </c>
      <c r="E80" s="51" t="s">
        <v>202</v>
      </c>
      <c r="F80" s="52" t="s">
        <v>203</v>
      </c>
      <c r="G80" s="53"/>
      <c r="H80" s="53"/>
    </row>
    <row r="81" spans="1:7" x14ac:dyDescent="0.25">
      <c r="A81" s="54" t="s">
        <v>204</v>
      </c>
      <c r="B81" s="55" t="s">
        <v>205</v>
      </c>
      <c r="C81" s="55" t="s">
        <v>206</v>
      </c>
      <c r="D81" s="55" t="s">
        <v>207</v>
      </c>
      <c r="E81" s="55" t="s">
        <v>208</v>
      </c>
      <c r="F81" s="56" t="s">
        <v>209</v>
      </c>
    </row>
    <row r="82" spans="1:7" x14ac:dyDescent="0.25">
      <c r="A82" s="54" t="s">
        <v>210</v>
      </c>
      <c r="B82" s="57" t="s">
        <v>211</v>
      </c>
      <c r="C82" s="55" t="s">
        <v>212</v>
      </c>
      <c r="D82" s="55" t="s">
        <v>213</v>
      </c>
      <c r="E82" s="55" t="s">
        <v>214</v>
      </c>
      <c r="F82" s="56" t="s">
        <v>215</v>
      </c>
    </row>
    <row r="83" spans="1:7" x14ac:dyDescent="0.25">
      <c r="A83" s="54" t="s">
        <v>216</v>
      </c>
      <c r="B83" s="55" t="s">
        <v>217</v>
      </c>
      <c r="C83" s="55" t="s">
        <v>206</v>
      </c>
      <c r="D83" s="55" t="s">
        <v>218</v>
      </c>
      <c r="E83" s="55" t="s">
        <v>219</v>
      </c>
      <c r="F83" s="56" t="s">
        <v>220</v>
      </c>
    </row>
    <row r="84" spans="1:7" x14ac:dyDescent="0.25">
      <c r="A84" s="54" t="s">
        <v>221</v>
      </c>
      <c r="B84" s="55" t="s">
        <v>222</v>
      </c>
      <c r="C84" s="55" t="s">
        <v>206</v>
      </c>
      <c r="D84" s="55" t="s">
        <v>223</v>
      </c>
      <c r="E84" s="55" t="s">
        <v>224</v>
      </c>
      <c r="F84" s="56" t="s">
        <v>220</v>
      </c>
    </row>
    <row r="85" spans="1:7" x14ac:dyDescent="0.25">
      <c r="A85" s="54" t="s">
        <v>225</v>
      </c>
      <c r="B85" s="55" t="s">
        <v>226</v>
      </c>
      <c r="C85" s="55" t="s">
        <v>206</v>
      </c>
      <c r="D85" s="55" t="s">
        <v>227</v>
      </c>
      <c r="E85" s="55" t="s">
        <v>228</v>
      </c>
      <c r="F85" s="56" t="s">
        <v>220</v>
      </c>
    </row>
    <row r="86" spans="1:7" x14ac:dyDescent="0.25">
      <c r="A86" s="54" t="s">
        <v>229</v>
      </c>
      <c r="B86" s="55" t="s">
        <v>230</v>
      </c>
      <c r="C86" s="55" t="s">
        <v>206</v>
      </c>
      <c r="D86" s="55" t="s">
        <v>231</v>
      </c>
      <c r="E86" s="55" t="s">
        <v>232</v>
      </c>
      <c r="F86" s="56" t="s">
        <v>220</v>
      </c>
    </row>
    <row r="87" spans="1:7" x14ac:dyDescent="0.25">
      <c r="A87" s="54" t="s">
        <v>233</v>
      </c>
      <c r="B87" s="55" t="s">
        <v>234</v>
      </c>
      <c r="C87" s="55" t="s">
        <v>206</v>
      </c>
      <c r="D87" s="55" t="s">
        <v>235</v>
      </c>
      <c r="E87" s="55" t="s">
        <v>236</v>
      </c>
      <c r="F87" s="56" t="s">
        <v>215</v>
      </c>
    </row>
    <row r="88" spans="1:7" x14ac:dyDescent="0.25">
      <c r="A88" s="54" t="s">
        <v>237</v>
      </c>
      <c r="B88" s="55" t="s">
        <v>238</v>
      </c>
      <c r="C88" s="55" t="s">
        <v>239</v>
      </c>
      <c r="D88" s="55" t="s">
        <v>236</v>
      </c>
      <c r="E88" s="55" t="s">
        <v>235</v>
      </c>
      <c r="F88" s="56" t="s">
        <v>240</v>
      </c>
    </row>
    <row r="89" spans="1:7" x14ac:dyDescent="0.25">
      <c r="A89" s="54" t="s">
        <v>241</v>
      </c>
      <c r="B89" s="55" t="s">
        <v>242</v>
      </c>
      <c r="C89" s="55" t="s">
        <v>243</v>
      </c>
      <c r="D89" s="55" t="s">
        <v>236</v>
      </c>
      <c r="E89" s="55" t="s">
        <v>244</v>
      </c>
      <c r="F89" s="56" t="s">
        <v>235</v>
      </c>
    </row>
    <row r="90" spans="1:7" x14ac:dyDescent="0.25">
      <c r="A90" s="54" t="s">
        <v>245</v>
      </c>
      <c r="B90" s="55" t="s">
        <v>246</v>
      </c>
      <c r="C90" s="55" t="s">
        <v>247</v>
      </c>
      <c r="D90" s="55" t="s">
        <v>248</v>
      </c>
      <c r="E90" s="55" t="s">
        <v>215</v>
      </c>
      <c r="F90" s="56" t="s">
        <v>240</v>
      </c>
    </row>
    <row r="91" spans="1:7" x14ac:dyDescent="0.25">
      <c r="A91" s="54" t="s">
        <v>249</v>
      </c>
      <c r="B91" s="55" t="s">
        <v>250</v>
      </c>
      <c r="C91" s="55" t="s">
        <v>251</v>
      </c>
      <c r="D91" s="55" t="s">
        <v>252</v>
      </c>
      <c r="E91" s="55" t="s">
        <v>215</v>
      </c>
      <c r="F91" s="56" t="s">
        <v>240</v>
      </c>
    </row>
    <row r="92" spans="1:7" x14ac:dyDescent="0.25">
      <c r="A92" s="54" t="s">
        <v>253</v>
      </c>
      <c r="B92" s="55" t="s">
        <v>254</v>
      </c>
      <c r="C92" s="55" t="s">
        <v>255</v>
      </c>
      <c r="D92" s="55" t="s">
        <v>256</v>
      </c>
      <c r="E92" s="55" t="s">
        <v>218</v>
      </c>
      <c r="F92" s="56" t="s">
        <v>215</v>
      </c>
    </row>
    <row r="93" spans="1:7" x14ac:dyDescent="0.25">
      <c r="A93" s="54" t="s">
        <v>257</v>
      </c>
      <c r="B93" s="55" t="s">
        <v>258</v>
      </c>
      <c r="C93" s="55" t="s">
        <v>259</v>
      </c>
      <c r="D93" s="55" t="s">
        <v>260</v>
      </c>
      <c r="E93" s="55" t="s">
        <v>261</v>
      </c>
      <c r="F93" s="56" t="s">
        <v>240</v>
      </c>
    </row>
    <row r="94" spans="1:7" x14ac:dyDescent="0.25">
      <c r="A94" s="54" t="s">
        <v>262</v>
      </c>
      <c r="B94" s="55" t="s">
        <v>263</v>
      </c>
      <c r="C94" s="55" t="s">
        <v>264</v>
      </c>
      <c r="D94" s="55" t="s">
        <v>240</v>
      </c>
      <c r="E94" s="55" t="s">
        <v>240</v>
      </c>
      <c r="F94" s="56" t="s">
        <v>240</v>
      </c>
      <c r="G94" t="s">
        <v>240</v>
      </c>
    </row>
    <row r="95" spans="1:7" x14ac:dyDescent="0.25">
      <c r="A95" s="54"/>
      <c r="B95" s="55"/>
      <c r="C95" s="55"/>
      <c r="D95" s="55"/>
      <c r="E95" s="55"/>
      <c r="F95" s="56"/>
    </row>
    <row r="96" spans="1:7" x14ac:dyDescent="0.25">
      <c r="A96" s="49" t="s">
        <v>265</v>
      </c>
      <c r="B96" s="55"/>
      <c r="C96" s="55"/>
      <c r="D96" s="55"/>
      <c r="E96" s="55"/>
      <c r="F96" s="56"/>
    </row>
    <row r="97" spans="1:6" x14ac:dyDescent="0.25">
      <c r="A97" s="54" t="s">
        <v>266</v>
      </c>
      <c r="B97" s="55"/>
      <c r="C97" s="55"/>
      <c r="D97" s="55"/>
      <c r="E97" s="55"/>
      <c r="F97" s="56"/>
    </row>
    <row r="98" spans="1:6" x14ac:dyDescent="0.25">
      <c r="A98" s="54" t="s">
        <v>269</v>
      </c>
      <c r="B98" s="55"/>
      <c r="C98" s="55"/>
      <c r="D98" s="55"/>
      <c r="E98" s="55"/>
      <c r="F98" s="56"/>
    </row>
    <row r="99" spans="1:6" x14ac:dyDescent="0.25">
      <c r="A99" s="54" t="s">
        <v>270</v>
      </c>
      <c r="B99" s="55"/>
      <c r="C99" s="55"/>
      <c r="D99" s="55"/>
      <c r="E99" s="55"/>
      <c r="F99" s="56" t="s">
        <v>240</v>
      </c>
    </row>
    <row r="100" spans="1:6" ht="15.75" thickBot="1" x14ac:dyDescent="0.3">
      <c r="A100" s="58" t="s">
        <v>271</v>
      </c>
      <c r="B100" s="59"/>
      <c r="C100" s="59"/>
      <c r="D100" s="59"/>
      <c r="E100" s="59"/>
      <c r="F100" s="60"/>
    </row>
  </sheetData>
  <mergeCells count="3">
    <mergeCell ref="G4:J4"/>
    <mergeCell ref="M4:P4"/>
    <mergeCell ref="G5:J5"/>
  </mergeCells>
  <dataValidations count="2">
    <dataValidation type="list" allowBlank="1" showInputMessage="1" showErrorMessage="1" promptTitle="Sikkerhet i tiltaksinformasjon" sqref="K6:K7" xr:uid="{E130AF12-A523-4D6A-AAF5-FAC799AB35A0}">
      <formula1>$A$97:$A$100</formula1>
    </dataValidation>
    <dataValidation type="list" allowBlank="1" showInputMessage="1" showErrorMessage="1" promptTitle="Tiltakskategori" prompt="Vennligst velg fra nedtrekkslisten" sqref="D6:D7" xr:uid="{00000000-0002-0000-0200-000002000000}">
      <formula1>$A$81:$A$94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8"/>
  <sheetViews>
    <sheetView workbookViewId="0">
      <selection activeCell="E11" sqref="E11"/>
    </sheetView>
  </sheetViews>
  <sheetFormatPr defaultRowHeight="15" x14ac:dyDescent="0.25"/>
  <sheetData>
    <row r="1" spans="1:56" x14ac:dyDescent="0.25">
      <c r="A1" t="s">
        <v>396</v>
      </c>
      <c r="B1" t="s">
        <v>397</v>
      </c>
      <c r="C1" t="s">
        <v>398</v>
      </c>
      <c r="D1" t="s">
        <v>399</v>
      </c>
      <c r="E1" t="s">
        <v>400</v>
      </c>
      <c r="F1" t="s">
        <v>401</v>
      </c>
      <c r="G1" t="s">
        <v>402</v>
      </c>
      <c r="H1" t="s">
        <v>403</v>
      </c>
      <c r="I1" t="s">
        <v>404</v>
      </c>
      <c r="J1" t="s">
        <v>405</v>
      </c>
      <c r="K1" t="s">
        <v>406</v>
      </c>
      <c r="L1" t="s">
        <v>407</v>
      </c>
      <c r="M1" t="s">
        <v>408</v>
      </c>
      <c r="N1" t="s">
        <v>409</v>
      </c>
      <c r="O1" t="s">
        <v>410</v>
      </c>
      <c r="P1" t="s">
        <v>411</v>
      </c>
      <c r="Q1" t="s">
        <v>412</v>
      </c>
      <c r="R1" t="s">
        <v>413</v>
      </c>
      <c r="S1" t="s">
        <v>414</v>
      </c>
      <c r="T1" t="s">
        <v>415</v>
      </c>
      <c r="U1" t="s">
        <v>416</v>
      </c>
      <c r="V1" t="s">
        <v>417</v>
      </c>
      <c r="W1" t="s">
        <v>418</v>
      </c>
      <c r="X1" t="s">
        <v>419</v>
      </c>
      <c r="Y1" t="s">
        <v>420</v>
      </c>
      <c r="Z1" t="s">
        <v>421</v>
      </c>
      <c r="AA1" t="s">
        <v>422</v>
      </c>
      <c r="AB1" t="s">
        <v>423</v>
      </c>
      <c r="AC1" t="s">
        <v>424</v>
      </c>
      <c r="AD1" t="s">
        <v>425</v>
      </c>
      <c r="AE1" t="s">
        <v>426</v>
      </c>
      <c r="AF1" t="s">
        <v>427</v>
      </c>
      <c r="AG1" t="s">
        <v>428</v>
      </c>
      <c r="AH1" t="s">
        <v>429</v>
      </c>
      <c r="AI1" t="s">
        <v>430</v>
      </c>
      <c r="AJ1" t="s">
        <v>431</v>
      </c>
      <c r="AK1" t="s">
        <v>157</v>
      </c>
      <c r="AL1" t="s">
        <v>432</v>
      </c>
      <c r="AM1" t="s">
        <v>433</v>
      </c>
      <c r="AN1" t="s">
        <v>434</v>
      </c>
      <c r="AO1" t="s">
        <v>435</v>
      </c>
      <c r="AP1" t="s">
        <v>436</v>
      </c>
      <c r="AQ1" t="s">
        <v>437</v>
      </c>
      <c r="AR1" t="s">
        <v>438</v>
      </c>
      <c r="AS1" t="s">
        <v>439</v>
      </c>
      <c r="AT1" t="s">
        <v>440</v>
      </c>
      <c r="AU1" t="s">
        <v>441</v>
      </c>
      <c r="AV1" t="s">
        <v>442</v>
      </c>
      <c r="AW1" t="s">
        <v>443</v>
      </c>
      <c r="AX1" t="s">
        <v>444</v>
      </c>
      <c r="AY1" t="s">
        <v>445</v>
      </c>
      <c r="AZ1" t="s">
        <v>446</v>
      </c>
      <c r="BA1" t="s">
        <v>447</v>
      </c>
      <c r="BB1" t="s">
        <v>448</v>
      </c>
      <c r="BC1" t="s">
        <v>449</v>
      </c>
      <c r="BD1" t="s">
        <v>450</v>
      </c>
    </row>
    <row r="2" spans="1:56" x14ac:dyDescent="0.25">
      <c r="A2">
        <v>1</v>
      </c>
      <c r="B2" t="s">
        <v>451</v>
      </c>
      <c r="C2" t="s">
        <v>452</v>
      </c>
      <c r="D2" t="s">
        <v>453</v>
      </c>
      <c r="E2" t="s">
        <v>341</v>
      </c>
      <c r="F2" t="s">
        <v>343</v>
      </c>
      <c r="G2" t="s">
        <v>454</v>
      </c>
      <c r="H2" t="s">
        <v>455</v>
      </c>
      <c r="I2" t="s">
        <v>456</v>
      </c>
      <c r="J2" s="73">
        <v>33504</v>
      </c>
      <c r="K2" t="s">
        <v>457</v>
      </c>
      <c r="L2" t="s">
        <v>458</v>
      </c>
      <c r="M2" t="s">
        <v>459</v>
      </c>
      <c r="N2" t="s">
        <v>460</v>
      </c>
      <c r="O2">
        <v>0</v>
      </c>
      <c r="P2" t="s">
        <v>461</v>
      </c>
      <c r="Q2" t="s">
        <v>462</v>
      </c>
      <c r="R2" t="s">
        <v>463</v>
      </c>
      <c r="S2">
        <v>55540101</v>
      </c>
      <c r="T2">
        <v>63.129428900000001</v>
      </c>
      <c r="U2">
        <v>9.7754097000000009</v>
      </c>
      <c r="V2">
        <v>236750</v>
      </c>
      <c r="W2">
        <v>7010727</v>
      </c>
      <c r="X2" t="s">
        <v>464</v>
      </c>
      <c r="Y2" t="s">
        <v>465</v>
      </c>
      <c r="Z2" t="s">
        <v>240</v>
      </c>
      <c r="AA2" t="s">
        <v>466</v>
      </c>
      <c r="AB2" t="s">
        <v>466</v>
      </c>
      <c r="AC2" t="s">
        <v>466</v>
      </c>
      <c r="AD2" t="s">
        <v>466</v>
      </c>
      <c r="AE2" t="s">
        <v>466</v>
      </c>
      <c r="AF2" s="73">
        <v>42658</v>
      </c>
      <c r="AG2" s="73">
        <v>35431</v>
      </c>
      <c r="AH2" t="s">
        <v>467</v>
      </c>
      <c r="AI2" t="s">
        <v>240</v>
      </c>
      <c r="AJ2" t="s">
        <v>240</v>
      </c>
      <c r="AK2" t="s">
        <v>240</v>
      </c>
      <c r="AL2" t="s">
        <v>240</v>
      </c>
      <c r="AM2" t="s">
        <v>240</v>
      </c>
      <c r="AN2">
        <v>4716</v>
      </c>
      <c r="AO2" t="s">
        <v>240</v>
      </c>
      <c r="AP2" t="s">
        <v>240</v>
      </c>
      <c r="AQ2" t="s">
        <v>240</v>
      </c>
      <c r="AR2" t="s">
        <v>240</v>
      </c>
      <c r="AS2" t="s">
        <v>240</v>
      </c>
      <c r="AT2" t="s">
        <v>240</v>
      </c>
      <c r="AU2" t="s">
        <v>240</v>
      </c>
      <c r="AV2" t="s">
        <v>240</v>
      </c>
      <c r="AW2" t="s">
        <v>240</v>
      </c>
      <c r="AX2">
        <v>0</v>
      </c>
      <c r="AY2">
        <v>0</v>
      </c>
      <c r="AZ2" t="s">
        <v>240</v>
      </c>
      <c r="BA2" t="s">
        <v>240</v>
      </c>
      <c r="BB2">
        <v>113</v>
      </c>
      <c r="BC2" t="s">
        <v>468</v>
      </c>
      <c r="BD2" t="s">
        <v>469</v>
      </c>
    </row>
    <row r="3" spans="1:56" x14ac:dyDescent="0.25">
      <c r="A3">
        <v>2</v>
      </c>
      <c r="B3" t="s">
        <v>451</v>
      </c>
      <c r="C3" t="s">
        <v>452</v>
      </c>
      <c r="D3" t="s">
        <v>453</v>
      </c>
      <c r="E3" t="s">
        <v>341</v>
      </c>
      <c r="F3" t="s">
        <v>343</v>
      </c>
      <c r="G3" t="s">
        <v>454</v>
      </c>
      <c r="H3" t="s">
        <v>455</v>
      </c>
      <c r="I3" t="s">
        <v>470</v>
      </c>
      <c r="J3" s="73">
        <v>35238</v>
      </c>
      <c r="K3" t="s">
        <v>471</v>
      </c>
      <c r="L3" t="s">
        <v>472</v>
      </c>
      <c r="M3" t="s">
        <v>473</v>
      </c>
      <c r="N3" t="s">
        <v>460</v>
      </c>
      <c r="O3">
        <v>0</v>
      </c>
      <c r="P3" t="s">
        <v>461</v>
      </c>
      <c r="Q3" t="s">
        <v>462</v>
      </c>
      <c r="R3" t="s">
        <v>463</v>
      </c>
      <c r="S3">
        <v>55550101</v>
      </c>
      <c r="T3">
        <v>63.057300599999998</v>
      </c>
      <c r="U3">
        <v>10.1572399</v>
      </c>
      <c r="V3">
        <v>255355</v>
      </c>
      <c r="W3">
        <v>7001198</v>
      </c>
      <c r="X3" t="s">
        <v>474</v>
      </c>
      <c r="Y3" t="s">
        <v>465</v>
      </c>
      <c r="Z3" t="s">
        <v>240</v>
      </c>
      <c r="AA3" t="s">
        <v>466</v>
      </c>
      <c r="AB3" t="s">
        <v>466</v>
      </c>
      <c r="AC3" t="s">
        <v>466</v>
      </c>
      <c r="AD3" t="s">
        <v>466</v>
      </c>
      <c r="AE3" t="s">
        <v>466</v>
      </c>
      <c r="AF3" s="73">
        <v>42503</v>
      </c>
      <c r="AG3" s="73">
        <v>35431</v>
      </c>
      <c r="AH3" t="s">
        <v>475</v>
      </c>
      <c r="AI3" t="s">
        <v>240</v>
      </c>
      <c r="AJ3" t="s">
        <v>240</v>
      </c>
      <c r="AK3" t="s">
        <v>240</v>
      </c>
      <c r="AL3" t="s">
        <v>240</v>
      </c>
      <c r="AM3" t="s">
        <v>240</v>
      </c>
      <c r="AN3" t="s">
        <v>240</v>
      </c>
      <c r="AO3" t="s">
        <v>240</v>
      </c>
      <c r="AP3" t="s">
        <v>240</v>
      </c>
      <c r="AQ3" t="s">
        <v>240</v>
      </c>
      <c r="AR3" t="s">
        <v>240</v>
      </c>
      <c r="AS3" t="s">
        <v>240</v>
      </c>
      <c r="AT3" t="s">
        <v>240</v>
      </c>
      <c r="AU3" t="s">
        <v>240</v>
      </c>
      <c r="AV3" t="s">
        <v>240</v>
      </c>
      <c r="AW3" t="s">
        <v>240</v>
      </c>
      <c r="AX3">
        <v>0</v>
      </c>
      <c r="AY3">
        <v>0</v>
      </c>
      <c r="AZ3" t="s">
        <v>240</v>
      </c>
      <c r="BA3" t="s">
        <v>240</v>
      </c>
      <c r="BB3">
        <v>113</v>
      </c>
      <c r="BC3" t="s">
        <v>468</v>
      </c>
      <c r="BD3" t="s">
        <v>469</v>
      </c>
    </row>
    <row r="4" spans="1:56" x14ac:dyDescent="0.25">
      <c r="A4">
        <v>3</v>
      </c>
      <c r="B4" t="s">
        <v>451</v>
      </c>
      <c r="C4" t="s">
        <v>452</v>
      </c>
      <c r="D4" t="s">
        <v>453</v>
      </c>
      <c r="E4" t="s">
        <v>341</v>
      </c>
      <c r="F4" t="s">
        <v>343</v>
      </c>
      <c r="G4" t="s">
        <v>454</v>
      </c>
      <c r="H4" t="s">
        <v>455</v>
      </c>
      <c r="I4" t="s">
        <v>456</v>
      </c>
      <c r="J4" s="73">
        <v>34921</v>
      </c>
      <c r="K4" t="s">
        <v>476</v>
      </c>
      <c r="L4" t="s">
        <v>477</v>
      </c>
      <c r="M4" t="s">
        <v>478</v>
      </c>
      <c r="N4" t="s">
        <v>460</v>
      </c>
      <c r="O4">
        <v>0</v>
      </c>
      <c r="P4" t="s">
        <v>461</v>
      </c>
      <c r="Q4" t="s">
        <v>456</v>
      </c>
      <c r="R4" t="s">
        <v>463</v>
      </c>
      <c r="S4">
        <v>36670101</v>
      </c>
      <c r="T4">
        <v>63.020561200000003</v>
      </c>
      <c r="U4">
        <v>11.5997801</v>
      </c>
      <c r="V4">
        <v>327951</v>
      </c>
      <c r="W4">
        <v>6992431</v>
      </c>
      <c r="X4" t="s">
        <v>479</v>
      </c>
      <c r="Y4" t="s">
        <v>465</v>
      </c>
      <c r="Z4" t="s">
        <v>240</v>
      </c>
      <c r="AA4" t="s">
        <v>466</v>
      </c>
      <c r="AB4" t="s">
        <v>466</v>
      </c>
      <c r="AC4" t="s">
        <v>466</v>
      </c>
      <c r="AD4" t="s">
        <v>466</v>
      </c>
      <c r="AE4" t="s">
        <v>466</v>
      </c>
      <c r="AF4" s="73">
        <v>42494</v>
      </c>
      <c r="AG4" s="73">
        <v>34921</v>
      </c>
      <c r="AH4" t="s">
        <v>480</v>
      </c>
      <c r="AI4" t="s">
        <v>240</v>
      </c>
      <c r="AJ4" t="s">
        <v>481</v>
      </c>
      <c r="AK4" t="s">
        <v>240</v>
      </c>
      <c r="AL4" t="s">
        <v>240</v>
      </c>
      <c r="AM4" t="s">
        <v>240</v>
      </c>
      <c r="AN4">
        <v>6684</v>
      </c>
      <c r="AO4" t="s">
        <v>240</v>
      </c>
      <c r="AP4" t="s">
        <v>240</v>
      </c>
      <c r="AQ4" t="s">
        <v>240</v>
      </c>
      <c r="AR4" t="s">
        <v>240</v>
      </c>
      <c r="AS4" t="s">
        <v>240</v>
      </c>
      <c r="AT4" t="s">
        <v>240</v>
      </c>
      <c r="AU4" t="s">
        <v>240</v>
      </c>
      <c r="AV4" t="s">
        <v>240</v>
      </c>
      <c r="AW4" t="s">
        <v>240</v>
      </c>
      <c r="AX4">
        <v>0</v>
      </c>
      <c r="AY4">
        <v>0</v>
      </c>
      <c r="AZ4" t="s">
        <v>240</v>
      </c>
      <c r="BA4" t="s">
        <v>240</v>
      </c>
      <c r="BB4">
        <v>113</v>
      </c>
      <c r="BC4" t="s">
        <v>468</v>
      </c>
      <c r="BD4" t="s">
        <v>469</v>
      </c>
    </row>
    <row r="5" spans="1:56" x14ac:dyDescent="0.25">
      <c r="A5">
        <v>4</v>
      </c>
      <c r="B5" t="s">
        <v>451</v>
      </c>
      <c r="C5" t="s">
        <v>452</v>
      </c>
      <c r="D5" t="s">
        <v>453</v>
      </c>
      <c r="E5" t="s">
        <v>341</v>
      </c>
      <c r="F5" t="s">
        <v>343</v>
      </c>
      <c r="G5" t="s">
        <v>454</v>
      </c>
      <c r="H5" t="s">
        <v>455</v>
      </c>
      <c r="I5" t="s">
        <v>482</v>
      </c>
      <c r="J5" s="73">
        <v>40312</v>
      </c>
      <c r="K5" t="s">
        <v>483</v>
      </c>
      <c r="L5" t="s">
        <v>484</v>
      </c>
      <c r="M5" t="s">
        <v>485</v>
      </c>
      <c r="N5" t="s">
        <v>486</v>
      </c>
      <c r="O5">
        <v>0</v>
      </c>
      <c r="P5" t="s">
        <v>461</v>
      </c>
      <c r="Q5" t="s">
        <v>456</v>
      </c>
      <c r="R5" t="s">
        <v>463</v>
      </c>
      <c r="S5" t="s">
        <v>487</v>
      </c>
      <c r="T5">
        <v>63.0450783</v>
      </c>
      <c r="U5">
        <v>8.6416997999999996</v>
      </c>
      <c r="V5">
        <v>178822</v>
      </c>
      <c r="W5">
        <v>7006520</v>
      </c>
      <c r="X5" t="s">
        <v>488</v>
      </c>
      <c r="Y5" t="s">
        <v>465</v>
      </c>
      <c r="Z5" t="s">
        <v>240</v>
      </c>
      <c r="AA5" t="s">
        <v>466</v>
      </c>
      <c r="AB5" t="s">
        <v>466</v>
      </c>
      <c r="AC5" t="s">
        <v>466</v>
      </c>
      <c r="AD5" t="s">
        <v>466</v>
      </c>
      <c r="AE5" t="s">
        <v>466</v>
      </c>
      <c r="AF5" s="73">
        <v>42478</v>
      </c>
      <c r="AG5" s="73">
        <v>40701</v>
      </c>
      <c r="AH5" t="s">
        <v>489</v>
      </c>
      <c r="AI5" t="s">
        <v>240</v>
      </c>
      <c r="AJ5" t="s">
        <v>240</v>
      </c>
      <c r="AK5" t="s">
        <v>240</v>
      </c>
      <c r="AL5" t="s">
        <v>240</v>
      </c>
      <c r="AM5" t="s">
        <v>240</v>
      </c>
      <c r="AN5">
        <v>5513</v>
      </c>
      <c r="AO5" t="s">
        <v>240</v>
      </c>
      <c r="AP5" t="s">
        <v>240</v>
      </c>
      <c r="AQ5" t="s">
        <v>240</v>
      </c>
      <c r="AR5" t="s">
        <v>240</v>
      </c>
      <c r="AS5" t="s">
        <v>240</v>
      </c>
      <c r="AT5" t="s">
        <v>240</v>
      </c>
      <c r="AU5" t="s">
        <v>240</v>
      </c>
      <c r="AV5" t="s">
        <v>240</v>
      </c>
      <c r="AW5" t="s">
        <v>240</v>
      </c>
      <c r="AX5">
        <v>0</v>
      </c>
      <c r="AY5">
        <v>0</v>
      </c>
      <c r="AZ5" t="s">
        <v>240</v>
      </c>
      <c r="BA5" t="s">
        <v>240</v>
      </c>
      <c r="BB5">
        <v>113</v>
      </c>
      <c r="BC5" t="s">
        <v>468</v>
      </c>
      <c r="BD5" t="s">
        <v>469</v>
      </c>
    </row>
    <row r="6" spans="1:56" x14ac:dyDescent="0.25">
      <c r="A6">
        <v>5</v>
      </c>
      <c r="B6" t="s">
        <v>451</v>
      </c>
      <c r="C6" t="s">
        <v>452</v>
      </c>
      <c r="D6" t="s">
        <v>453</v>
      </c>
      <c r="E6" t="s">
        <v>341</v>
      </c>
      <c r="F6" t="s">
        <v>343</v>
      </c>
      <c r="G6" t="s">
        <v>454</v>
      </c>
      <c r="H6" t="s">
        <v>455</v>
      </c>
      <c r="I6" t="s">
        <v>490</v>
      </c>
      <c r="J6" s="73">
        <v>42991</v>
      </c>
      <c r="K6" t="s">
        <v>491</v>
      </c>
      <c r="L6" t="s">
        <v>492</v>
      </c>
      <c r="M6" t="s">
        <v>493</v>
      </c>
      <c r="N6" t="s">
        <v>494</v>
      </c>
      <c r="O6">
        <v>0</v>
      </c>
      <c r="P6" t="s">
        <v>461</v>
      </c>
      <c r="Q6" t="s">
        <v>456</v>
      </c>
      <c r="R6" t="s">
        <v>463</v>
      </c>
      <c r="S6" t="s">
        <v>495</v>
      </c>
      <c r="T6">
        <v>64.699546799999993</v>
      </c>
      <c r="U6">
        <v>13.7054796</v>
      </c>
      <c r="V6">
        <v>438273</v>
      </c>
      <c r="W6">
        <v>7175601</v>
      </c>
      <c r="X6" t="s">
        <v>496</v>
      </c>
      <c r="Y6" t="s">
        <v>465</v>
      </c>
      <c r="Z6" t="s">
        <v>240</v>
      </c>
      <c r="AA6" t="s">
        <v>466</v>
      </c>
      <c r="AB6" t="s">
        <v>466</v>
      </c>
      <c r="AC6" t="s">
        <v>466</v>
      </c>
      <c r="AD6" t="s">
        <v>466</v>
      </c>
      <c r="AE6" t="s">
        <v>466</v>
      </c>
      <c r="AF6" s="73">
        <v>43069</v>
      </c>
      <c r="AG6" s="73">
        <v>43069</v>
      </c>
      <c r="AH6" t="s">
        <v>497</v>
      </c>
      <c r="AI6" t="s">
        <v>240</v>
      </c>
      <c r="AJ6" t="s">
        <v>240</v>
      </c>
      <c r="AK6" t="s">
        <v>240</v>
      </c>
      <c r="AL6" t="s">
        <v>240</v>
      </c>
      <c r="AM6" t="s">
        <v>240</v>
      </c>
      <c r="AN6" t="s">
        <v>240</v>
      </c>
      <c r="AO6" t="s">
        <v>240</v>
      </c>
      <c r="AP6" t="s">
        <v>240</v>
      </c>
      <c r="AQ6" t="s">
        <v>240</v>
      </c>
      <c r="AR6" t="s">
        <v>240</v>
      </c>
      <c r="AS6" t="s">
        <v>240</v>
      </c>
      <c r="AT6" t="s">
        <v>240</v>
      </c>
      <c r="AU6" t="s">
        <v>240</v>
      </c>
      <c r="AV6" t="s">
        <v>240</v>
      </c>
      <c r="AW6" t="s">
        <v>240</v>
      </c>
      <c r="AX6">
        <v>0</v>
      </c>
      <c r="AY6">
        <v>0</v>
      </c>
      <c r="AZ6" t="s">
        <v>240</v>
      </c>
      <c r="BA6" t="s">
        <v>240</v>
      </c>
      <c r="BB6">
        <v>113</v>
      </c>
      <c r="BC6" t="s">
        <v>468</v>
      </c>
      <c r="BD6" t="s">
        <v>469</v>
      </c>
    </row>
    <row r="8" spans="1:56" x14ac:dyDescent="0.25">
      <c r="B8" t="s">
        <v>498</v>
      </c>
      <c r="D8" t="s">
        <v>499</v>
      </c>
      <c r="E8" s="74" t="s">
        <v>500</v>
      </c>
      <c r="F8" t="s">
        <v>501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A10" sqref="A10"/>
    </sheetView>
  </sheetViews>
  <sheetFormatPr defaultRowHeight="15" x14ac:dyDescent="0.25"/>
  <cols>
    <col min="1" max="1" width="108.85546875" customWidth="1"/>
  </cols>
  <sheetData>
    <row r="1" spans="1:1" x14ac:dyDescent="0.25">
      <c r="A1" t="s">
        <v>351</v>
      </c>
    </row>
    <row r="2" spans="1:1" x14ac:dyDescent="0.25">
      <c r="A2" t="s">
        <v>358</v>
      </c>
    </row>
    <row r="3" spans="1:1" x14ac:dyDescent="0.25">
      <c r="A3" t="s">
        <v>502</v>
      </c>
    </row>
    <row r="4" spans="1:1" x14ac:dyDescent="0.25">
      <c r="A4" t="s">
        <v>344</v>
      </c>
    </row>
    <row r="5" spans="1:1" x14ac:dyDescent="0.25">
      <c r="A5" t="s">
        <v>357</v>
      </c>
    </row>
    <row r="6" spans="1:1" x14ac:dyDescent="0.25">
      <c r="A6" t="s">
        <v>345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2019-02-18T09:21:23Z</dcterms:modified>
</cp:coreProperties>
</file>