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E7C76BC0-46E3-43D6-A3FB-53E3C21E8EB4}" xr6:coauthVersionLast="40" xr6:coauthVersionMax="40" xr10:uidLastSave="{00000000-0000-0000-0000-000000000000}"/>
  <bookViews>
    <workbookView xWindow="780" yWindow="78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J7" i="6" l="1"/>
  <c r="I7"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<sst xmlns="http://schemas.openxmlformats.org/spreadsheetml/2006/main" count="857" uniqueCount="489">
  <si>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</si>
  <si>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</si>
  <si>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</si>
  <si>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</si>
  <si>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</si>
  <si>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</si>
  <si>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</si>
  <si>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</si>
  <si>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</si>
  <si>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</si>
  <si>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</si>
  <si>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</si>
  <si>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</si>
  <si>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</si>
  <si>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</si>
  <si>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</si>
  <si>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</si>
  <si>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</si>
  <si>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</si>
  <si>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</si>
  <si>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</si>
  <si>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</si>
  <si>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</si>
  <si>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</si>
  <si>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</si>
  <si>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</si>
  <si>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</si>
  <si>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</si>
  <si>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</si>
  <si>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</si>
  <si>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</si>
  <si>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</si>
  <si>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</si>
  <si>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</si>
  <si>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</si>
  <si>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</si>
  <si>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</si>
  <si>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</si>
  <si>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</si>
  <si>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</si>
  <si>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</si>
  <si>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</si>
  <si>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</si>
  <si>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</si>
  <si>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</si>
  <si>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</si>
  <si>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</si>
  <si>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</si>
  <si>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</si>
  <si>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</si>
  <si>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</si>
  <si>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</si>
  <si>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</si>
  <si>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</si>
  <si>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</si>
  <si>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</si>
  <si>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</si>
  <si>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</si>
  <si>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</si>
  <si>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</si>
  <si>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</si>
  <si>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</si>
  <si>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</si>
  <si>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</si>
  <si>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</si>
  <si>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</si>
  <si>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</si>
  <si>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</si>
  <si>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</si>
  <si>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</si>
  <si>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</si>
  <si>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</si>
  <si>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</si>
  <si>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</si>
  <si>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</si>
  <si>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</si>
  <si>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</si>
  <si>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</si>
  <si>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</si>
  <si>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</si>
  <si>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</si>
  <si>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</si>
  <si>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</si>
  <si>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</si>
  <si>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</si>
  <si>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</si>
  <si>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</si>
  <si>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</si>
  <si>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</si>
  <si>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</si>
  <si>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</si>
  <si>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</si>
  <si>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</si>
  <si>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</si>
  <si>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</si>
  <si>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</si>
  <si>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</si>
  <si>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</si>
  <si>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</si>
  <si>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</si>
  <si>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</si>
  <si>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</si>
  <si>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</si>
  <si>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</si>
  <si>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</si>
  <si>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</si>
  <si>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</si>
  <si>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</si>
  <si>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</si>
  <si>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</si>
  <si>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</si>
  <si>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</si>
  <si>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</si>
  <si>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</si>
  <si>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</si>
  <si>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</si>
  <si>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</si>
  <si>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</si>
  <si>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</si>
  <si>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</si>
  <si>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</si>
  <si>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</si>
  <si>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</si>
  <si>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</si>
  <si>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</si>
  <si>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</si>
  <si>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</si>
  <si>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</si>
  <si>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</si>
  <si>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</si>
  <si>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</si>
  <si>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</si>
  <si>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</si>
  <si>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</si>
  <si>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</si>
  <si>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</si>
  <si>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</si>
  <si>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</si>
  <si>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</si>
  <si>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</si>
  <si>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</si>
  <si>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</si>
  <si>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</si>
  <si>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</si>
  <si>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</si>
  <si>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</si>
  <si>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</si>
  <si>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</si>
  <si>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</si>
  <si>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</si>
  <si>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</si>
  <si>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</si>
  <si>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</si>
  <si>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</si>
  <si>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</si>
  <si>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</si>
  <si>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</si>
  <si>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</si>
  <si>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</si>
  <si>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</si>
  <si>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</si>
  <si>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</si>
  <si>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</si>
  <si>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</si>
  <si>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</si>
  <si>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</si>
  <si>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</si>
  <si>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</si>
  <si>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</si>
  <si>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</si>
  <si>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</si>
  <si>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</si>
  <si>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</si>
  <si>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</si>
  <si>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</si>
  <si>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</si>
  <si>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</si>
  <si>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</si>
  <si>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</si>
  <si>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</si>
  <si>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</si>
  <si>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</si>
  <si>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</si>
  <si>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</si>
  <si>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</si>
  <si>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</si>
  <si>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</si>
  <si>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</si>
  <si>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</si>
  <si>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</si>
  <si>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</si>
  <si>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</si>
  <si>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</si>
  <si>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</si>
  <si>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</si>
  <si>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</si>
  <si>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</si>
  <si>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</si>
  <si>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</si>
  <si>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</si>
  <si>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</si>
  <si>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</si>
  <si>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</si>
  <si>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</si>
  <si>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</si>
  <si>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</si>
  <si>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</si>
  <si>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</si>
  <si>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</si>
  <si>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</si>
  <si>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</si>
  <si>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</si>
  <si>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</si>
  <si>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</si>
  <si>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</si>
  <si>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</si>
  <si>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</si>
  <si>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</si>
  <si>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</si>
  <si>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</si>
  <si>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</si>
  <si>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</si>
  <si>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</si>
  <si>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</si>
  <si>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</si>
  <si>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</si>
  <si>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</si>
  <si>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</si>
  <si>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</si>
  <si>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</si>
  <si>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</si>
  <si>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</si>
  <si>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</si>
  <si>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</si>
  <si>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</si>
  <si>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</si>
  <si>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</si>
  <si>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</si>
  <si>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</si>
  <si>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</si>
  <si>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</si>
  <si>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</si>
  <si>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</si>
  <si>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</si>
  <si>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</si>
  <si>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</si>
  <si>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</si>
  <si>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</si>
  <si>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</si>
  <si>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</si>
  <si>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</si>
  <si>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</si>
  <si>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</si>
  <si>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</si>
  <si>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</si>
  <si>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</si>
  <si>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</si>
  <si>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</si>
  <si>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</si>
  <si>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</si>
  <si>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</si>
  <si>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</si>
  <si>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</si>
  <si>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</si>
  <si>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</si>
  <si>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</si>
  <si>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</si>
  <si>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</si>
  <si>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</si>
  <si>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</si>
  <si>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</si>
  <si>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</si>
  <si>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</si>
  <si>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</si>
  <si>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</si>
  <si>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</si>
  <si>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</si>
  <si>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August 2018</t>
  </si>
  <si>
    <t>Dvergarve</t>
  </si>
  <si>
    <t>Arenaria humifusa</t>
  </si>
  <si>
    <t>Wahlenb.</t>
  </si>
  <si>
    <t>5</t>
  </si>
  <si>
    <t>Autotrof organisme</t>
  </si>
  <si>
    <t>Primærprodusent</t>
  </si>
  <si>
    <t>Arten er såpass sjelden at det virker urimelig å skulle angi noen økosystemtjenester for denne selv om den opplagt fotosyntetiserer (støttende tjeneste).</t>
  </si>
  <si>
    <t>Klimatiske endringer &gt; Regionale &gt; Temperaturendring</t>
  </si>
  <si>
    <t>Pågående</t>
  </si>
  <si>
    <t>Hele populasjonen påvirkes (&gt; 90%)</t>
  </si>
  <si>
    <t>Svalbard</t>
  </si>
  <si>
    <t>VU</t>
  </si>
  <si>
    <t>Sårbar</t>
  </si>
  <si>
    <t>D1</t>
  </si>
  <si>
    <t>D1, D2</t>
  </si>
  <si>
    <t>12</t>
  </si>
  <si>
    <t>&lt; 1 %</t>
  </si>
  <si>
    <t>Baserik, åpen mark på grusflater eller på jordpolygoner og andre frostflekker i tundra.</t>
  </si>
  <si>
    <t>Ukjent</t>
  </si>
  <si>
    <t>Det er trolig ikke mulig å få denne arten ned ett nivå på rødlista til NT. Arten er i hovedsak truet av klimaendringer som reduserer tilgjengelighet av egnede habitater. Dette ligger utenfor tiltak som kan foreslås.</t>
  </si>
  <si>
    <t>Det er ikke forventet at det skjer en endring i status før 2050.</t>
  </si>
  <si>
    <t>Antall reproduserende individer</t>
  </si>
  <si>
    <t>&gt; 250</t>
  </si>
  <si>
    <t>Nedgang i antall reproduserende individer</t>
  </si>
  <si>
    <t>Westergaard, K.B., Alsos, I.G., Popp, M., Engelskjøn, T., Flatberg, K.I. &amp; Brochmann, C. 2011. Glacial survival may matter after all: nunatak signatures in the rare European populations of two west-arctic species. Molecular Ecology 20: 376-393.</t>
  </si>
  <si>
    <t>Arten antas å være "much overlooked" på Svalbard (se Svalbardfloraen på nett).</t>
  </si>
  <si>
    <t>Kunnskapen om artens utbredelse er trolig mangelfull.</t>
  </si>
  <si>
    <t>Middels kjent</t>
  </si>
  <si>
    <t>Dette er trolig angitt rent sjablongmessig i rødlista. Det betyr ikke at kunnskapen om dette er dårlig kjent eller ukjent selv om det ikke ligger en vitenskapelig referanse inne. Setter "middels kjent".</t>
  </si>
  <si>
    <t>Irrelevant</t>
  </si>
  <si>
    <t>Godt kjent</t>
  </si>
  <si>
    <t>Har ingen konkret referanse til dette, men velger likevel "Godt kjent"</t>
  </si>
  <si>
    <t>Seksuell frøformering og lokal vegetativ reproduksjon med utløpere. Trolig selvpollinert ifølge Svalbardfloraen på nett, men Westergaard et al. (2011) finner støtte for utkryssing eller mixed mating basert på genetisk struktur. Frøene har ingen spesielle tilpasninger til spredning, og normal spredningsavstand for arten angis å være liten (se Svalbardfloraen på nett), bare centimeter til desimeter (se rødlistevurdering). Arten angis også å være konkurransesvak.</t>
  </si>
  <si>
    <t>Voksested</t>
  </si>
  <si>
    <t>Ex situ-bevaring i frøbank</t>
  </si>
  <si>
    <t>Kompenserende</t>
  </si>
  <si>
    <t>To personer bør utføre feltarbeid sammen av HMS-hensyn.</t>
  </si>
  <si>
    <t>Frøinnsamling fra 2-3 lokaliteter på Vest-Spitsbergen.</t>
  </si>
  <si>
    <t>På grunn av uforutsigbarhet omkring tidspunkt for frømodning og trolig behov for å supplere med innsamlinger over minst to sesonger blir det 2-3 turer i felt á 1 dag med 2 personer per. lokalitet. Basert på utbredelsesmønsteret foreslås innsamling fra 2-3 lokaliteter. Dette gir pluss/minud 2 uker i felt. Dette bør opplagt samkjøres med et eventuelt kartleggings- og overvåkingsprosjekt.</t>
  </si>
  <si>
    <t>Kartlegging</t>
  </si>
  <si>
    <t>Overvåking</t>
  </si>
  <si>
    <t>Begrense ferdsel på hovedlokaliteten</t>
  </si>
  <si>
    <t>Menneskelig forstyrrelse &gt; Andre</t>
  </si>
  <si>
    <t>Denne faktoren er ikke nevnt i rødlista</t>
  </si>
  <si>
    <t>Begrense ferdsel i Bockfjorden</t>
  </si>
  <si>
    <t>Framtidig</t>
  </si>
  <si>
    <t>Arten bør ettersøkes på Svalbard, spesielt på Vest-Spitsbergen</t>
  </si>
  <si>
    <t>Arten angis i rødlista å være truet av klimaendringer som reduserer tilgjengelighet av egnede habitat (se også Odland  2014).</t>
  </si>
  <si>
    <t>Dvergarve finnes på baserik, åpen mark på Svalbard og er kjent fra noen få forekomster vest på Spitsbergen, som denne vurderingen gjelder for. Det antas at den er en postglasial relikt og er en av de få artene med genetisk støtte for mulig overvintring på Svalbard under siste istid (Westergaard et al. 2011). Den finnes også spredt på fastlandet i Nord-Norge.</t>
  </si>
  <si>
    <t>Svalbardfloraen på nett: svalbardflora.no</t>
  </si>
  <si>
    <t>Alsos, I.G., Elven, R., Brysting, A.K., Birkeland, S., Skjetne, I.E.B. 2011. Økologiske og genetiske undersøkelser av rødlistearter på Svalbard. Rapport til Svalbards Miljøvernfond. 45 s.</t>
  </si>
  <si>
    <t>Faktoren er inkludert her fordi ferdsel og tråkk trekkes fram som en generell trussel mot vegetasjonen i Bockfjorden, som er den viktigste lokaliteten for denne arten på Svalbard (Alsos m.fl. 2011). Per i dag er det imidlertid lite turister, forskere og fastboende som ferdes i området.</t>
  </si>
  <si>
    <t>Det anbefales i Alsos et al. (2011) at området bare blir besøkt av små grupper for å unngå stidannelser langs kildene og at ferdsel ca 20 m ovenfor og nedenfor kildene vil utgjøre størst trussel mot floraen. Det er usikkert hvordan et slikt tiltak best kan gjennomføres da det per i dag er lite tursiter, forskere eller fastboende som ferdes i dette området. Informasjonsskilt har ikke noe for seg. Dette bør heller kontrolleres sentralt, f.eks. fra sysselmannen. Det er ukjent om et slikt tiltak er nok til å stanse en eventuell tilbakegang av arten så lenge det er klimaendringene som trolig er hovedutfordringen, men det er åpenbart at stor ferdsel i området vil gjøre vondt verre.</t>
  </si>
  <si>
    <t>Arten er trolig oversett og bør kartlegges mer systematisk for å få en bedre oversikt over utbredelsen.</t>
  </si>
  <si>
    <r>
      <t>Det er ikke mulig å foreslå en tiltakspakke for dvergarve med mer enn 75 % sannsynlighet for måloppnåelse. Arten bør kartlegges bedre og overvåkes for å følge bestandsutviklingen. I mangel på andre sikre tiltak for arten foreslås som minimum innsamling av frø til</t>
    </r>
    <r>
      <rPr>
        <i/>
        <sz val="11"/>
        <color rgb="FF000000"/>
        <rFont val="Calibri"/>
        <family val="2"/>
        <scheme val="minor"/>
      </rPr>
      <t> ex situ</t>
    </r>
    <r>
      <rPr>
        <sz val="11"/>
        <color rgb="FF000000"/>
        <rFont val="Calibri"/>
        <family val="2"/>
        <scheme val="minor"/>
      </rPr>
      <t>-bevaring i nasjonal frøbank selv om dette ikke direkte bidrar til måloppnåelse. Begrensning av ferdsel (tiltak 2) på hovedlokaliteten anbefales også selv om det er uklart hvilken effekt dette vil ha sammenlignet med de pågående klimaendringene.</t>
    </r>
  </si>
  <si>
    <t>Odland, A. 2014. Habitat preferences of some red-listed alpine plants in Scandinavia. Nordic Journal of Botany 32: 337-346.</t>
  </si>
  <si>
    <t>Populasjonsutvikling</t>
  </si>
  <si>
    <t xml:space="preserve">De kjente forekomstene, spesielt den i Bockfjorden, bør overvåkes for å se hvordan den påvirkes av klimaendringene. </t>
  </si>
  <si>
    <t>Arten er neppe systematisk ettersøkt i felt.</t>
  </si>
  <si>
    <t>På Svalbard vokser arten vest på Spitsbergen ved Uversøyra og Bogegga i Engelskbukta, på Ossian Sarsfjellet og Blomstrandøya i Kongsfjorden og ved Trollkjeldene i Bockfjorden.</t>
  </si>
  <si>
    <t>Arten er ikke oppført i lista for Svalbard, så vi har ikke denne informasjonen fra siste rødlistevurdering. I teksten står det imidlertid 5 forekomster. Rødlista opererer ofte med lave mørketall (1 og 1,3), men for denne arten er det trolig mer realistisk med 3 som gir et forekomstareal på 5x4x3= 60 km2.</t>
  </si>
  <si>
    <t>Kostnadsusikkerhet</t>
  </si>
  <si>
    <r>
      <t xml:space="preserve">Arten bevares </t>
    </r>
    <r>
      <rPr>
        <i/>
        <sz val="11"/>
        <color theme="1"/>
        <rFont val="Calibri"/>
        <family val="2"/>
        <scheme val="minor"/>
      </rPr>
      <t>ex situ</t>
    </r>
    <r>
      <rPr>
        <sz val="11"/>
        <color theme="1"/>
        <rFont val="Calibri"/>
        <family val="2"/>
        <scheme val="minor"/>
      </rPr>
      <t xml:space="preserve"> som frø i den nasjonale frøbanken. Det foreslås ikke oppformering i bevaringsbed i denne omgangen. Dette avhenger av resultat fra spireforsøk og et eventuelt framtidig behov for</t>
    </r>
    <r>
      <rPr>
        <i/>
        <sz val="11"/>
        <color theme="1"/>
        <rFont val="Calibri"/>
        <family val="2"/>
        <scheme val="minor"/>
      </rPr>
      <t xml:space="preserve"> in situ</t>
    </r>
    <r>
      <rPr>
        <sz val="11"/>
        <color theme="1"/>
        <rFont val="Calibri"/>
        <family val="2"/>
        <scheme val="minor"/>
      </rPr>
      <t xml:space="preserve"> forsterkning (som ikke har så mye for seg dersom det er klimaendringene som er hovedårsaken til en tilbakegang).</t>
    </r>
  </si>
  <si>
    <t>Ganske sikker (50-75%)</t>
  </si>
  <si>
    <t>Svært usikker (0-25%)</t>
  </si>
  <si>
    <t>Trolig lave til middels kostnader</t>
  </si>
  <si>
    <t>Kostnadene er ukjente</t>
  </si>
  <si>
    <t>Henriksen, S. &amp; Hilmo, O. (red.) 2015. Norsk rødliste for arter 2015. Artsdatabanken, Norge</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</si>
  <si>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</si>
  <si>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</si>
  <si>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</si>
  <si>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</si>
  <si>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</si>
  <si>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</si>
  <si>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</si>
  <si>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</si>
  <si>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</si>
  <si>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</si>
  <si>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</si>
  <si>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</si>
  <si>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</si>
  <si>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</si>
  <si>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</si>
  <si>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</si>
  <si>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</si>
  <si>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</si>
  <si>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</si>
  <si>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</si>
  <si>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</si>
  <si>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</si>
  <si>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</si>
  <si>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</si>
  <si>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</si>
  <si>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</si>
  <si>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</si>
  <si>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</si>
  <si>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</si>
  <si>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</si>
  <si>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</si>
  <si>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</si>
  <si>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</si>
  <si>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</si>
  <si>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</si>
  <si>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</si>
  <si>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</si>
  <si>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</si>
  <si>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</si>
  <si>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</si>
  <si>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</si>
  <si>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</si>
  <si>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</si>
  <si>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</si>
  <si>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</si>
  <si>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</si>
  <si>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</si>
  <si>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</si>
  <si>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</si>
  <si>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</si>
  <si>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</si>
  <si>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</si>
  <si>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</si>
  <si>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</si>
  <si>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</si>
  <si>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dvergarve</t>
  </si>
  <si>
    <t>Karplanter</t>
  </si>
  <si>
    <t>Belagt funn</t>
  </si>
  <si>
    <t>Nei</t>
  </si>
  <si>
    <t>species</t>
  </si>
  <si>
    <t>No</t>
  </si>
  <si>
    <t>NTNU-Vitenskapsmuseet</t>
  </si>
  <si>
    <t>TRH</t>
  </si>
  <si>
    <t>1803 m</t>
  </si>
  <si>
    <t>Tromsø museum - Universitetsmuseet</t>
  </si>
  <si>
    <t>v hos Tromsø museum - Universitetsmuseet</t>
  </si>
  <si>
    <t>TROM</t>
  </si>
  <si>
    <t>v</t>
  </si>
  <si>
    <t>Naturhistorisk Museum - UiO</t>
  </si>
  <si>
    <t>O</t>
  </si>
  <si>
    <t>1118 m</t>
  </si>
  <si>
    <t>v hos Naturhistorisk Museum - UiO</t>
  </si>
  <si>
    <t>v hos NTNU-Vitenskapsmuseet</t>
  </si>
  <si>
    <t>71 m</t>
  </si>
  <si>
    <t>7 m</t>
  </si>
  <si>
    <t>Sårbar (VU)</t>
  </si>
  <si>
    <t>Siri Birkeland, Idunn E. B. Skjetne, Reidar Elven, Inger Greve Alsos</t>
  </si>
  <si>
    <t>20090803</t>
  </si>
  <si>
    <t>Bochfjorden, Trollkjeldene.</t>
  </si>
  <si>
    <t>461 m</t>
  </si>
  <si>
    <t>Svalbard med sjøområde</t>
  </si>
  <si>
    <t>Reidar Elven, Inger Greve Alsos, Idunn E. B. Skjetne, Siri Birkeland</t>
  </si>
  <si>
    <t>202294</t>
  </si>
  <si>
    <t>POINT (467900 8813850)</t>
  </si>
  <si>
    <t>urn:catalog:TROM:V:202294</t>
  </si>
  <si>
    <t>Ingvar Brattbakk</t>
  </si>
  <si>
    <t>19740812</t>
  </si>
  <si>
    <t>Bockfjorden, S for Trollkjeldane</t>
  </si>
  <si>
    <t>1405</t>
  </si>
  <si>
    <t>POINT (467928 8813292)</t>
  </si>
  <si>
    <t>urn:catalog:TRH:V:1405</t>
  </si>
  <si>
    <t>Arve Elvebakk</t>
  </si>
  <si>
    <t>19760816</t>
  </si>
  <si>
    <t>Brøggerhalvøya. Ved Uværsøyra</t>
  </si>
  <si>
    <t>1407</t>
  </si>
  <si>
    <t>POINT (433428 8754793)</t>
  </si>
  <si>
    <t>urn:catalog:TRH:V:1407</t>
  </si>
  <si>
    <t>Reidar Elven, Inger Alsos, Idunn E. B. Skjetne, Siri Birkeland</t>
  </si>
  <si>
    <t>Bockfjorden, Trollkjeldene near hot springs, dry weathered tuff gravel terraces, abundant</t>
  </si>
  <si>
    <t>382936</t>
  </si>
  <si>
    <t>urn:catalog:O:V:382936</t>
  </si>
  <si>
    <t>19760805</t>
  </si>
  <si>
    <t>Brøggerhalvøya. Bogegga.</t>
  </si>
  <si>
    <t>1408</t>
  </si>
  <si>
    <t>POINT (436428 8754793)</t>
  </si>
  <si>
    <t>urn:catalog:TRH:V:1408</t>
  </si>
  <si>
    <t>Tommy Prestø</t>
  </si>
  <si>
    <t>20060803</t>
  </si>
  <si>
    <t>Blomstrandhalvøya SØ</t>
  </si>
  <si>
    <t>245567</t>
  </si>
  <si>
    <t>POINT (439075 8768655)</t>
  </si>
  <si>
    <t>urn:catalog:TRH:V:245567</t>
  </si>
  <si>
    <t>Kartblad A7</t>
  </si>
  <si>
    <t>19750811</t>
  </si>
  <si>
    <t>Kongsfjorden, Ossian Sarsfjellet</t>
  </si>
  <si>
    <t>2236 m</t>
  </si>
  <si>
    <t>1406</t>
  </si>
  <si>
    <t>POINT (445928 8764793)</t>
  </si>
  <si>
    <t>urn:catalog:TRH:V:1406</t>
  </si>
  <si>
    <t>Olaf I. Rønning, Tommy Prestø</t>
  </si>
  <si>
    <t>19940802</t>
  </si>
  <si>
    <t>Feiringfjellet.</t>
  </si>
  <si>
    <t>94637</t>
  </si>
  <si>
    <t>POINT (444050 8771150)</t>
  </si>
  <si>
    <t>urn:catalog:TRH:V:94637</t>
  </si>
  <si>
    <t>Anslås det til under 1000.</t>
  </si>
  <si>
    <t>Angitt 5 forekomster.</t>
  </si>
  <si>
    <t>Anslått 2-3</t>
  </si>
  <si>
    <t>Anslått 500-750</t>
  </si>
  <si>
    <t>Habitater går trolig tapt pga. klimaendringer</t>
  </si>
  <si>
    <t>Ferdsel og tråkk trekkes fram som en generell trussel mot vegetasjonen i Bockfjorden.</t>
  </si>
  <si>
    <t>Artens utbredelse</t>
  </si>
  <si>
    <t>Dette må gjøres skånsomt, da ferdsel og tråkk i området trolig vil utgjøre en trussel mot denne forekomsten. Overvåkingen bør gjentas med jevne mellomrom.</t>
  </si>
  <si>
    <t>Usikkert om dette er dekkende/riktig</t>
  </si>
  <si>
    <t>Kalkrik oppfrysningsmark</t>
  </si>
  <si>
    <t xml:space="preserve">T19-3 </t>
  </si>
  <si>
    <t>Grunntype</t>
  </si>
  <si>
    <t>Dårlig</t>
  </si>
  <si>
    <r>
      <t xml:space="preserve">Kunnskapsgrunnlag for dvergarve </t>
    </r>
    <r>
      <rPr>
        <i/>
        <sz val="11"/>
        <color theme="1"/>
        <rFont val="Calibri"/>
        <family val="2"/>
        <scheme val="minor"/>
      </rPr>
      <t>Arenaria humifusa</t>
    </r>
    <r>
      <rPr>
        <sz val="11"/>
        <color theme="1"/>
        <rFont val="Calibri"/>
        <family val="2"/>
        <scheme val="minor"/>
      </rPr>
      <t xml:space="preserve"> - Tiltak for å ta vare på trua natur</t>
    </r>
  </si>
  <si>
    <t>Vedlegg 4 til NINA rapport 1626: Aalberg Haugen, I.M. et al. 2019. Tiltak for å ta vare på trua natur. Kunnskapsgrunnlag for 90 trua arter og 33 trua naturtyper. NINA Rapport 1626. Norsk institutt for naturforskning</t>
  </si>
  <si>
    <t>Økonomisk analyse</t>
  </si>
  <si>
    <t>Øyvind Nystad Handberg og Kristin Magnussen, Menon</t>
  </si>
  <si>
    <t>Hanne Hegre, FlowerPower og Kristine Bakke Westergaard, NINA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</si>
</sst>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mmm\ dd\,\ yyyy\ h:mm:ss\ AM/PM"/>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1"/>
      <color theme="1"/>
      <name val="Calibri"/>
      <family val="2"/>
      <scheme val="minor"/>
    </font>
    <font>
      <sz val="11"/>
      <name val="Calibri"/>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46">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4" fillId="3" borderId="0" xfId="0" applyNumberFormat="1" applyFont="1" applyFill="1"/>
    <xf numFmtId="0" fontId="1" fillId="0" borderId="0" xfId="0" applyFont="1" applyAlignment="1">
      <alignment vertical="top"/>
    </xf>
    <xf numFmtId="164" fontId="11" fillId="0" borderId="0" xfId="0" applyNumberFormat="1" applyFont="1"/>
    <xf numFmtId="164" fontId="0" fillId="0" borderId="0" xfId="0" applyNumberFormat="1"/>
    <xf numFmtId="0" fontId="2" fillId="0" borderId="0" xfId="0" applyFont="1"/>
    <xf numFmtId="0" fontId="0" fillId="3" borderId="0" xfId="0" applyFill="1" applyAlignment="1">
      <alignment horizontal="left" vertical="top"/>
    </xf>
    <xf numFmtId="0" fontId="0" fillId="3" borderId="0" xfId="0" applyFill="1" applyAlignment="1" applyProtection="1">
      <alignment horizontal="left" vertical="top"/>
      <protection hidden="1"/>
    </xf>
    <xf numFmtId="0" fontId="9" fillId="3" borderId="0" xfId="0" applyFont="1" applyFill="1" applyAlignment="1" applyProtection="1">
      <alignment horizontal="left" vertical="top"/>
      <protection hidden="1"/>
    </xf>
    <xf numFmtId="0" fontId="1" fillId="0" borderId="0" xfId="0" applyFont="1" applyAlignment="1">
      <alignment horizontal="center"/>
    </xf>
  </cellXfs>
  <cellStyles count="5">
    <cellStyle name="Comma 2" xfId="3" xr:uid="{00000000-0005-0000-0000-000031000000}"/>
    <cellStyle name="Comma 2 2" xfId="4" xr:uid="{00000000-0005-0000-0000-000031000000}"/>
    <cellStyle name="Comma 3" xfId="2" xr:uid="{00000000-0005-0000-0000-00002F000000}"/>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Rapport\Arter-naturtyper\Leveranse%203%20-%20september\Sagina_caespitosa_N_ver2_270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 input"/>
      <sheetName val="Naturtyper"/>
      <sheetName val="Tiltaksanalyse"/>
      <sheetName val="GIS-tabeller"/>
      <sheetName val="Referanser"/>
    </sheetNames>
    <sheetDataSet>
      <sheetData sheetId="0"/>
      <sheetData sheetId="1"/>
      <sheetData sheetId="2">
        <row r="6">
          <cell r="D6" t="str">
            <v>Ex situ-bevaring</v>
          </cell>
        </row>
        <row r="93">
          <cell r="A93" t="str">
            <v>Hindre nedbygging</v>
          </cell>
          <cell r="F93" t="str">
            <v>Evt. andel totalt areal som bevares</v>
          </cell>
        </row>
        <row r="94">
          <cell r="A94" t="str">
            <v>Begrense aktivitet ved inngjerding</v>
          </cell>
          <cell r="F94" t="str">
            <v>Andre forhold ved lokasjon som kan påvirke tiltakskostnaden (eks. terreng, avstand fra vei)</v>
          </cell>
        </row>
        <row r="95">
          <cell r="A95" t="str">
            <v>Beite</v>
          </cell>
          <cell r="F95" t="str">
            <v>Frekvens (en gang, årlig, hvert 5. år? Samme behandling hver gang?)</v>
          </cell>
        </row>
        <row r="96">
          <cell r="A96" t="str">
            <v>Bekjempelse av fremmede arter</v>
          </cell>
          <cell r="F96" t="str">
            <v>Frekvens (en gang, årlig, hvert 5. år? Samme behandling hver gang?)</v>
          </cell>
        </row>
        <row r="97">
          <cell r="A97" t="str">
            <v>Hogst</v>
          </cell>
          <cell r="F97" t="str">
            <v>Frekvens (en gang, årlig, hvert 5. år? Samme behandling hver gang?)</v>
          </cell>
        </row>
        <row r="98">
          <cell r="A98" t="str">
            <v>Skjøtsel</v>
          </cell>
          <cell r="F98" t="str">
            <v>Frekvens (en gang, årlig, hvert 5. år? Samme behandling hver gang?)</v>
          </cell>
        </row>
        <row r="99">
          <cell r="A99" t="str">
            <v>Etablere yngleområder e.l.</v>
          </cell>
          <cell r="F99" t="str">
            <v>Andre forhold ved lokasjon som kan påvirke tiltakskostnaden (eks. terreng, avstand fra vei)</v>
          </cell>
        </row>
        <row r="100">
          <cell r="A100" t="str">
            <v>Restaurere</v>
          </cell>
          <cell r="F100" t="str">
            <v xml:space="preserve"> </v>
          </cell>
        </row>
        <row r="101">
          <cell r="A101" t="str">
            <v>Restaurering av myr</v>
          </cell>
          <cell r="F101" t="str">
            <v>Beskrivelse i detalj hvordan området må endres</v>
          </cell>
        </row>
        <row r="102">
          <cell r="A102" t="str">
            <v>Kanalisere ferdsel</v>
          </cell>
          <cell r="F102" t="str">
            <v xml:space="preserve"> </v>
          </cell>
        </row>
        <row r="103">
          <cell r="A103" t="str">
            <v>Kanalisere annen bruk</v>
          </cell>
          <cell r="F103" t="str">
            <v xml:space="preserve"> </v>
          </cell>
        </row>
        <row r="104">
          <cell r="A104" t="str">
            <v>Jakt</v>
          </cell>
          <cell r="F104" t="str">
            <v>Andre forhold ved lokasjon som kan påvirke tiltakskostnaden (eks. terreng, avstand fra vei)</v>
          </cell>
        </row>
        <row r="105">
          <cell r="A105" t="str">
            <v>Ex situ-bevaring</v>
          </cell>
          <cell r="F105" t="str">
            <v xml:space="preserve"> </v>
          </cell>
        </row>
        <row r="106">
          <cell r="A106" t="str">
            <v>Andre tiltak</v>
          </cell>
          <cell r="F106" t="str">
            <v xml:space="preserve"> </v>
          </cell>
        </row>
        <row r="108">
          <cell r="A108" t="str">
            <v>Sikkerhetskategorier</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C5" sqref="C5"/>
    </sheetView>
  </sheetViews>
  <sheetFormatPr defaultColWidth="9.140625"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484</v>
      </c>
    </row>
    <row r="2" spans="1:8" x14ac:dyDescent="0.25">
      <c r="A2" t="s">
        <v>485</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20" t="s">
        <v>488</v>
      </c>
      <c r="D5" s="13"/>
      <c r="G5" s="2"/>
    </row>
    <row r="6" spans="1:8" x14ac:dyDescent="0.25">
      <c r="A6" s="2" t="s">
        <v>486</v>
      </c>
      <c r="B6" t="s">
        <v>127</v>
      </c>
      <c r="C6" s="15" t="s">
        <v>487</v>
      </c>
      <c r="D6" s="9"/>
    </row>
    <row r="7" spans="1:8" x14ac:dyDescent="0.25">
      <c r="A7" s="2" t="s">
        <v>3</v>
      </c>
      <c r="B7" t="s">
        <v>45</v>
      </c>
      <c r="C7" s="20" t="s">
        <v>277</v>
      </c>
      <c r="D7" s="9"/>
    </row>
    <row r="8" spans="1:8" x14ac:dyDescent="0.25">
      <c r="A8" s="2" t="s">
        <v>4</v>
      </c>
      <c r="B8" t="s">
        <v>108</v>
      </c>
      <c r="C8" s="20" t="s">
        <v>278</v>
      </c>
      <c r="D8" s="9"/>
    </row>
    <row r="9" spans="1:8" x14ac:dyDescent="0.25">
      <c r="A9" s="2" t="s">
        <v>0</v>
      </c>
      <c r="B9" t="s">
        <v>110</v>
      </c>
      <c r="C9" s="37" t="s">
        <v>279</v>
      </c>
      <c r="D9" s="9"/>
      <c r="E9" t="s">
        <v>288</v>
      </c>
    </row>
    <row r="10" spans="1:8" x14ac:dyDescent="0.25">
      <c r="A10" s="2" t="s">
        <v>1</v>
      </c>
      <c r="B10" t="s">
        <v>109</v>
      </c>
      <c r="C10" s="20" t="s">
        <v>280</v>
      </c>
      <c r="D10" s="9"/>
    </row>
    <row r="11" spans="1:8" x14ac:dyDescent="0.25">
      <c r="A11" s="2" t="s">
        <v>2</v>
      </c>
      <c r="B11" t="s">
        <v>107</v>
      </c>
      <c r="C11" s="20"/>
      <c r="D11" s="9"/>
    </row>
    <row r="12" spans="1:8" x14ac:dyDescent="0.25">
      <c r="A12" s="2" t="s">
        <v>44</v>
      </c>
      <c r="B12" t="s">
        <v>112</v>
      </c>
      <c r="C12" s="20"/>
      <c r="D12" s="15"/>
      <c r="E12" s="15"/>
    </row>
    <row r="13" spans="1:8" x14ac:dyDescent="0.25">
      <c r="A13" s="2" t="s">
        <v>136</v>
      </c>
      <c r="B13" t="s">
        <v>137</v>
      </c>
      <c r="C13" s="20" t="s">
        <v>326</v>
      </c>
      <c r="D13" s="9"/>
      <c r="E13" s="15"/>
    </row>
    <row r="14" spans="1:8" x14ac:dyDescent="0.25">
      <c r="A14" s="5" t="s">
        <v>13</v>
      </c>
      <c r="B14" s="1" t="s">
        <v>46</v>
      </c>
      <c r="C14" s="21" t="s">
        <v>289</v>
      </c>
      <c r="D14" s="11"/>
      <c r="E14" s="15"/>
    </row>
    <row r="15" spans="1:8" x14ac:dyDescent="0.25">
      <c r="A15" s="5" t="s">
        <v>14</v>
      </c>
      <c r="B15" s="1" t="s">
        <v>47</v>
      </c>
      <c r="C15" s="21" t="s">
        <v>290</v>
      </c>
      <c r="D15" s="11"/>
      <c r="E15" s="15"/>
    </row>
    <row r="16" spans="1:8" x14ac:dyDescent="0.25">
      <c r="A16" s="5" t="s">
        <v>21</v>
      </c>
      <c r="B16" s="1" t="s">
        <v>48</v>
      </c>
      <c r="C16" s="21" t="s">
        <v>291</v>
      </c>
      <c r="D16" s="11"/>
      <c r="E16" s="15"/>
    </row>
    <row r="17" spans="1:8" x14ac:dyDescent="0.25">
      <c r="A17" s="5" t="s">
        <v>15</v>
      </c>
      <c r="B17" s="1" t="s">
        <v>46</v>
      </c>
      <c r="C17" s="21" t="s">
        <v>289</v>
      </c>
      <c r="D17" s="11"/>
      <c r="E17" s="15"/>
    </row>
    <row r="18" spans="1:8" x14ac:dyDescent="0.25">
      <c r="A18" s="5" t="s">
        <v>16</v>
      </c>
      <c r="B18" s="1" t="s">
        <v>47</v>
      </c>
      <c r="C18" s="21" t="s">
        <v>290</v>
      </c>
      <c r="D18" s="11"/>
      <c r="E18" s="15"/>
    </row>
    <row r="19" spans="1:8" x14ac:dyDescent="0.25">
      <c r="A19" s="5" t="s">
        <v>22</v>
      </c>
      <c r="B19" s="1" t="s">
        <v>49</v>
      </c>
      <c r="C19" s="21" t="s">
        <v>292</v>
      </c>
      <c r="D19" s="11"/>
      <c r="E19" s="15"/>
    </row>
    <row r="20" spans="1:8" x14ac:dyDescent="0.25">
      <c r="A20" s="5" t="s">
        <v>17</v>
      </c>
      <c r="B20" s="1" t="s">
        <v>46</v>
      </c>
      <c r="C20" s="21" t="s">
        <v>289</v>
      </c>
      <c r="D20" s="11"/>
      <c r="E20" s="15"/>
    </row>
    <row r="21" spans="1:8" x14ac:dyDescent="0.25">
      <c r="A21" s="5" t="s">
        <v>18</v>
      </c>
      <c r="B21" s="1" t="s">
        <v>47</v>
      </c>
      <c r="C21" s="21" t="s">
        <v>290</v>
      </c>
      <c r="D21" s="11"/>
      <c r="E21" s="15"/>
    </row>
    <row r="22" spans="1:8" x14ac:dyDescent="0.25">
      <c r="A22" s="5" t="s">
        <v>23</v>
      </c>
      <c r="B22" s="1" t="s">
        <v>50</v>
      </c>
      <c r="C22" s="21" t="s">
        <v>291</v>
      </c>
      <c r="D22" s="11"/>
      <c r="E22" s="15"/>
    </row>
    <row r="23" spans="1:8" x14ac:dyDescent="0.25">
      <c r="A23" s="5" t="s">
        <v>113</v>
      </c>
      <c r="B23" s="1"/>
      <c r="C23" s="21" t="s">
        <v>293</v>
      </c>
      <c r="D23" s="11"/>
      <c r="E23" s="15"/>
    </row>
    <row r="24" spans="1:8" x14ac:dyDescent="0.25">
      <c r="A24" s="5" t="s">
        <v>52</v>
      </c>
      <c r="B24" s="1" t="s">
        <v>53</v>
      </c>
      <c r="C24" s="21"/>
      <c r="D24" s="11"/>
      <c r="E24" s="15"/>
    </row>
    <row r="25" spans="1:8" x14ac:dyDescent="0.25">
      <c r="A25" s="2" t="s">
        <v>5</v>
      </c>
      <c r="B25" s="1" t="s">
        <v>158</v>
      </c>
      <c r="C25" s="20" t="s">
        <v>474</v>
      </c>
      <c r="D25" s="9"/>
      <c r="E25" t="s">
        <v>471</v>
      </c>
    </row>
    <row r="26" spans="1:8" x14ac:dyDescent="0.25">
      <c r="A26" s="2" t="s">
        <v>8</v>
      </c>
      <c r="B26" s="1" t="s">
        <v>116</v>
      </c>
      <c r="C26" s="20" t="s">
        <v>473</v>
      </c>
      <c r="D26" s="9"/>
      <c r="E26" t="s">
        <v>472</v>
      </c>
      <c r="G26" s="2"/>
      <c r="H26" s="3"/>
    </row>
    <row r="27" spans="1:8" x14ac:dyDescent="0.25">
      <c r="A27" s="2" t="s">
        <v>11</v>
      </c>
      <c r="B27" s="1" t="s">
        <v>51</v>
      </c>
      <c r="C27" s="20"/>
      <c r="D27" s="9"/>
      <c r="E27" t="s">
        <v>338</v>
      </c>
    </row>
    <row r="28" spans="1:8" x14ac:dyDescent="0.25">
      <c r="A28" s="2" t="s">
        <v>12</v>
      </c>
      <c r="B28" s="1" t="s">
        <v>128</v>
      </c>
      <c r="C28" s="20" t="s">
        <v>337</v>
      </c>
      <c r="D28" s="9"/>
      <c r="E28" s="15"/>
    </row>
    <row r="29" spans="1:8" x14ac:dyDescent="0.25">
      <c r="A29" s="2" t="s">
        <v>39</v>
      </c>
      <c r="B29" s="1" t="s">
        <v>129</v>
      </c>
      <c r="C29" s="20" t="s">
        <v>483</v>
      </c>
      <c r="D29" s="20" t="s">
        <v>304</v>
      </c>
      <c r="E29" s="15" t="s">
        <v>303</v>
      </c>
    </row>
    <row r="30" spans="1:8" x14ac:dyDescent="0.25">
      <c r="A30" s="2" t="s">
        <v>56</v>
      </c>
      <c r="B30" s="1" t="s">
        <v>57</v>
      </c>
      <c r="C30" s="20"/>
      <c r="D30" s="15"/>
      <c r="E30" s="15" t="s">
        <v>336</v>
      </c>
    </row>
    <row r="31" spans="1:8" x14ac:dyDescent="0.25">
      <c r="A31" s="2" t="s">
        <v>6</v>
      </c>
      <c r="B31" s="1" t="s">
        <v>54</v>
      </c>
      <c r="C31" s="20" t="s">
        <v>294</v>
      </c>
      <c r="D31" s="9"/>
      <c r="E31" s="15"/>
    </row>
    <row r="32" spans="1:8" x14ac:dyDescent="0.25">
      <c r="A32" s="2" t="s">
        <v>7</v>
      </c>
      <c r="B32" s="1" t="s">
        <v>55</v>
      </c>
      <c r="C32" s="20" t="s">
        <v>294</v>
      </c>
      <c r="D32" s="9"/>
      <c r="E32" s="15"/>
    </row>
    <row r="33" spans="1:5" x14ac:dyDescent="0.25">
      <c r="A33" s="2"/>
      <c r="B33" s="1"/>
      <c r="C33" s="12"/>
    </row>
    <row r="34" spans="1:5" x14ac:dyDescent="0.25">
      <c r="A34" s="2" t="s">
        <v>159</v>
      </c>
      <c r="B34" s="1" t="s">
        <v>173</v>
      </c>
      <c r="C34" s="20" t="s">
        <v>281</v>
      </c>
      <c r="D34" s="15" t="s">
        <v>305</v>
      </c>
      <c r="E34" s="15" t="s">
        <v>306</v>
      </c>
    </row>
    <row r="35" spans="1:5" x14ac:dyDescent="0.25">
      <c r="A35" s="2" t="s">
        <v>160</v>
      </c>
      <c r="B35" s="1" t="s">
        <v>161</v>
      </c>
      <c r="C35" s="22" t="s">
        <v>310</v>
      </c>
      <c r="D35" s="15" t="s">
        <v>305</v>
      </c>
      <c r="E35" s="15"/>
    </row>
    <row r="36" spans="1:5" x14ac:dyDescent="0.25">
      <c r="A36" s="2" t="s">
        <v>162</v>
      </c>
      <c r="B36" s="1" t="s">
        <v>174</v>
      </c>
      <c r="C36" s="22" t="s">
        <v>295</v>
      </c>
      <c r="D36" s="15" t="s">
        <v>305</v>
      </c>
      <c r="E36" s="15"/>
    </row>
    <row r="37" spans="1:5" x14ac:dyDescent="0.25">
      <c r="A37" s="2" t="s">
        <v>163</v>
      </c>
      <c r="B37" s="1" t="s">
        <v>175</v>
      </c>
      <c r="C37" s="22"/>
      <c r="D37" s="15"/>
      <c r="E37" s="15" t="s">
        <v>307</v>
      </c>
    </row>
    <row r="38" spans="1:5" x14ac:dyDescent="0.25">
      <c r="A38" s="2" t="s">
        <v>164</v>
      </c>
      <c r="B38" t="s">
        <v>176</v>
      </c>
      <c r="C38" s="22"/>
      <c r="D38" s="15"/>
      <c r="E38" s="15" t="s">
        <v>307</v>
      </c>
    </row>
    <row r="39" spans="1:5" x14ac:dyDescent="0.25">
      <c r="A39" s="2" t="s">
        <v>165</v>
      </c>
      <c r="B39" s="1" t="s">
        <v>166</v>
      </c>
      <c r="C39" s="22" t="s">
        <v>282</v>
      </c>
      <c r="D39" s="15" t="s">
        <v>308</v>
      </c>
      <c r="E39" s="15" t="s">
        <v>309</v>
      </c>
    </row>
    <row r="40" spans="1:5" x14ac:dyDescent="0.25">
      <c r="A40" s="2" t="s">
        <v>167</v>
      </c>
      <c r="B40" s="1" t="s">
        <v>172</v>
      </c>
      <c r="C40" s="22" t="s">
        <v>283</v>
      </c>
      <c r="D40" s="15" t="s">
        <v>308</v>
      </c>
      <c r="E40" s="15" t="s">
        <v>309</v>
      </c>
    </row>
    <row r="41" spans="1:5" x14ac:dyDescent="0.25">
      <c r="A41" s="2" t="s">
        <v>168</v>
      </c>
      <c r="B41" s="1" t="s">
        <v>169</v>
      </c>
      <c r="C41" s="22"/>
      <c r="D41" s="15"/>
      <c r="E41" s="15"/>
    </row>
    <row r="42" spans="1:5" x14ac:dyDescent="0.25">
      <c r="A42" s="2" t="s">
        <v>170</v>
      </c>
      <c r="B42" s="1" t="s">
        <v>171</v>
      </c>
      <c r="C42" s="22"/>
      <c r="D42" s="15"/>
      <c r="E42" s="15"/>
    </row>
    <row r="43" spans="1:5" x14ac:dyDescent="0.25">
      <c r="A43" s="2" t="s">
        <v>138</v>
      </c>
      <c r="B43" s="1" t="s">
        <v>177</v>
      </c>
      <c r="C43" s="22"/>
      <c r="D43" s="15"/>
      <c r="E43" s="15" t="s">
        <v>284</v>
      </c>
    </row>
    <row r="44" spans="1:5" x14ac:dyDescent="0.25">
      <c r="A44" s="2"/>
      <c r="B44" s="1"/>
      <c r="C44" s="12"/>
    </row>
    <row r="47" spans="1:5" x14ac:dyDescent="0.25">
      <c r="B47" s="1"/>
    </row>
    <row r="48" spans="1:5" x14ac:dyDescent="0.25">
      <c r="B48" s="3" t="s">
        <v>156</v>
      </c>
    </row>
    <row r="49" spans="1:8" x14ac:dyDescent="0.25">
      <c r="B49" s="2" t="s">
        <v>189</v>
      </c>
      <c r="C49" s="2" t="s">
        <v>124</v>
      </c>
      <c r="D49" s="2" t="s">
        <v>115</v>
      </c>
      <c r="E49" s="2" t="s">
        <v>40</v>
      </c>
      <c r="F49" s="2" t="s">
        <v>41</v>
      </c>
      <c r="G49" s="2" t="s">
        <v>139</v>
      </c>
      <c r="H49" s="2" t="s">
        <v>123</v>
      </c>
    </row>
    <row r="50" spans="1:8" x14ac:dyDescent="0.25">
      <c r="A50" s="2" t="s">
        <v>27</v>
      </c>
      <c r="B50" s="15" t="s">
        <v>285</v>
      </c>
      <c r="C50" s="15" t="s">
        <v>475</v>
      </c>
      <c r="D50" s="15" t="s">
        <v>286</v>
      </c>
      <c r="E50" s="15" t="s">
        <v>287</v>
      </c>
      <c r="F50" s="15" t="s">
        <v>296</v>
      </c>
      <c r="G50" s="15"/>
      <c r="H50" s="15"/>
    </row>
    <row r="51" spans="1:8" x14ac:dyDescent="0.25">
      <c r="A51" s="2" t="s">
        <v>135</v>
      </c>
      <c r="B51" s="15" t="s">
        <v>320</v>
      </c>
      <c r="C51" s="41" t="s">
        <v>476</v>
      </c>
      <c r="D51" s="15" t="s">
        <v>323</v>
      </c>
      <c r="E51" s="15" t="s">
        <v>296</v>
      </c>
      <c r="F51" s="15" t="s">
        <v>296</v>
      </c>
      <c r="G51" s="15" t="s">
        <v>321</v>
      </c>
      <c r="H51" s="15" t="s">
        <v>329</v>
      </c>
    </row>
    <row r="52" spans="1:8" x14ac:dyDescent="0.25">
      <c r="A52" s="2" t="s">
        <v>28</v>
      </c>
      <c r="B52" s="15"/>
      <c r="C52" s="15"/>
      <c r="D52" s="15"/>
      <c r="E52" s="15"/>
      <c r="F52" s="15"/>
      <c r="G52" s="15"/>
      <c r="H52" s="15"/>
    </row>
    <row r="56" spans="1:8" x14ac:dyDescent="0.25">
      <c r="A56" s="2" t="s">
        <v>125</v>
      </c>
      <c r="B56" s="15"/>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290</v>
      </c>
      <c r="B61" s="15" t="s">
        <v>289</v>
      </c>
      <c r="C61" s="15" t="s">
        <v>297</v>
      </c>
    </row>
    <row r="63" spans="1:8" x14ac:dyDescent="0.25">
      <c r="A63" s="2" t="s">
        <v>142</v>
      </c>
    </row>
    <row r="64" spans="1:8" x14ac:dyDescent="0.25">
      <c r="A64" s="2" t="s">
        <v>114</v>
      </c>
      <c r="B64" s="2" t="s">
        <v>132</v>
      </c>
      <c r="C64" s="2" t="s">
        <v>133</v>
      </c>
      <c r="D64" s="2" t="s">
        <v>134</v>
      </c>
      <c r="E64" s="2" t="s">
        <v>123</v>
      </c>
    </row>
    <row r="65" spans="1:8" x14ac:dyDescent="0.25">
      <c r="A65" s="2" t="s">
        <v>29</v>
      </c>
      <c r="B65" s="15" t="s">
        <v>299</v>
      </c>
      <c r="C65" s="15" t="s">
        <v>300</v>
      </c>
      <c r="D65" s="15" t="s">
        <v>301</v>
      </c>
      <c r="E65" s="15"/>
    </row>
    <row r="66" spans="1:8" x14ac:dyDescent="0.25">
      <c r="A66" s="2" t="s">
        <v>30</v>
      </c>
      <c r="B66" s="16"/>
      <c r="C66" s="15"/>
      <c r="D66" s="15"/>
      <c r="E66" s="15"/>
    </row>
    <row r="67" spans="1:8" x14ac:dyDescent="0.25">
      <c r="A67" s="2" t="s">
        <v>122</v>
      </c>
      <c r="B67" s="16"/>
      <c r="C67" s="15"/>
      <c r="D67" s="15"/>
      <c r="E67" s="15"/>
    </row>
    <row r="68" spans="1:8" x14ac:dyDescent="0.25">
      <c r="A68" s="2" t="s">
        <v>31</v>
      </c>
      <c r="B68" s="15"/>
      <c r="C68" s="15"/>
      <c r="D68" s="15"/>
      <c r="E68" s="15"/>
    </row>
    <row r="70" spans="1:8" x14ac:dyDescent="0.25">
      <c r="C70" s="12"/>
      <c r="H70" s="2"/>
    </row>
    <row r="72" spans="1:8" x14ac:dyDescent="0.25">
      <c r="A72" s="14" t="s">
        <v>111</v>
      </c>
    </row>
    <row r="73" spans="1:8" x14ac:dyDescent="0.25">
      <c r="A73" s="2" t="s">
        <v>144</v>
      </c>
      <c r="B73" s="2" t="s">
        <v>143</v>
      </c>
    </row>
    <row r="74" spans="1:8" x14ac:dyDescent="0.25">
      <c r="A74" t="s">
        <v>298</v>
      </c>
      <c r="B74"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topLeftCell="A43" workbookViewId="0">
      <selection activeCell="E51" sqref="E51"/>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3" t="s">
        <v>19</v>
      </c>
      <c r="D50" s="24"/>
      <c r="E50" s="8"/>
    </row>
    <row r="51" spans="1:5" x14ac:dyDescent="0.25">
      <c r="A51" s="15" t="s">
        <v>480</v>
      </c>
      <c r="B51" s="15" t="s">
        <v>481</v>
      </c>
      <c r="C51" s="15" t="s">
        <v>311</v>
      </c>
      <c r="D51" s="15" t="s">
        <v>482</v>
      </c>
      <c r="E51" t="s">
        <v>479</v>
      </c>
    </row>
    <row r="52" spans="1:5" x14ac:dyDescent="0.25">
      <c r="A52" s="15"/>
      <c r="B52" s="15"/>
      <c r="C52" s="15"/>
    </row>
    <row r="53" spans="1:5" x14ac:dyDescent="0.25">
      <c r="A53" s="15"/>
      <c r="B53" s="15"/>
      <c r="C53" s="15"/>
    </row>
    <row r="54" spans="1:5" x14ac:dyDescent="0.25">
      <c r="A54" s="15"/>
      <c r="B54" s="15"/>
      <c r="C54" s="15"/>
    </row>
    <row r="55" spans="1:5" x14ac:dyDescent="0.25">
      <c r="A55" s="15"/>
      <c r="B55" s="15"/>
      <c r="C55" s="15"/>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workbookViewId="0">
      <selection activeCell="A7" sqref="A7:XFD7"/>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130</v>
      </c>
    </row>
    <row r="4" spans="1:19" x14ac:dyDescent="0.25">
      <c r="A4" s="2" t="s">
        <v>24</v>
      </c>
      <c r="B4" s="2" t="s">
        <v>119</v>
      </c>
      <c r="C4" s="2" t="s">
        <v>118</v>
      </c>
      <c r="D4" s="2" t="s">
        <v>190</v>
      </c>
      <c r="E4" s="2" t="s">
        <v>131</v>
      </c>
      <c r="F4" s="2" t="s">
        <v>191</v>
      </c>
      <c r="G4" s="45" t="s">
        <v>192</v>
      </c>
      <c r="H4" s="45"/>
      <c r="I4" s="45"/>
      <c r="J4" s="45"/>
      <c r="K4" s="10" t="s">
        <v>193</v>
      </c>
      <c r="L4" s="2" t="s">
        <v>117</v>
      </c>
      <c r="M4" s="45" t="s">
        <v>194</v>
      </c>
      <c r="N4" s="45"/>
      <c r="O4" s="45"/>
      <c r="P4" s="45"/>
      <c r="Q4" s="2" t="s">
        <v>10</v>
      </c>
      <c r="R4" s="2" t="s">
        <v>121</v>
      </c>
      <c r="S4" s="2" t="s">
        <v>339</v>
      </c>
    </row>
    <row r="5" spans="1:19" x14ac:dyDescent="0.25">
      <c r="A5" s="2" t="s">
        <v>146</v>
      </c>
      <c r="B5" s="2"/>
      <c r="C5" s="2"/>
      <c r="D5" s="2" t="str">
        <f>IF(ISTEXT(F6),"(NB! Velg tiltakskategori under)","")</f>
        <v>(NB! Velg tiltakskategori under)</v>
      </c>
      <c r="E5" s="2" t="s">
        <v>195</v>
      </c>
      <c r="F5" s="2" t="s">
        <v>195</v>
      </c>
      <c r="G5" s="45" t="s">
        <v>196</v>
      </c>
      <c r="H5" s="45"/>
      <c r="I5" s="45"/>
      <c r="J5" s="45"/>
      <c r="K5" s="2" t="s">
        <v>197</v>
      </c>
      <c r="L5" s="2" t="s">
        <v>195</v>
      </c>
      <c r="M5" s="7" t="s">
        <v>198</v>
      </c>
      <c r="N5" s="2" t="s">
        <v>199</v>
      </c>
      <c r="O5" s="2" t="s">
        <v>200</v>
      </c>
      <c r="P5" s="2" t="s">
        <v>201</v>
      </c>
    </row>
    <row r="6" spans="1:19" x14ac:dyDescent="0.25">
      <c r="A6" s="38" t="s">
        <v>35</v>
      </c>
      <c r="B6" s="42" t="s">
        <v>312</v>
      </c>
      <c r="C6" s="42" t="s">
        <v>313</v>
      </c>
      <c r="D6" s="42" t="s">
        <v>262</v>
      </c>
      <c r="E6" s="42"/>
      <c r="F6" s="42" t="s">
        <v>340</v>
      </c>
      <c r="G6" s="43"/>
      <c r="H6" s="43" t="s">
        <v>315</v>
      </c>
      <c r="I6" s="44" t="s">
        <v>314</v>
      </c>
      <c r="J6" s="43" t="str">
        <f>IF(ISNUMBER(SEARCH([1]Tiltaksanalyse!$A$93,$D6)),[1]Tiltaksanalyse!F$93,IF(ISNUMBER(SEARCH([1]Tiltaksanalyse!$A$94,[1]Tiltaksanalyse!$D6)),[1]Tiltaksanalyse!F$94,IF(ISNUMBER(SEARCH([1]Tiltaksanalyse!$A$95,[1]Tiltaksanalyse!$D6)),[1]Tiltaksanalyse!F$95,IF(ISNUMBER(SEARCH([1]Tiltaksanalyse!$A$96,[1]Tiltaksanalyse!$D6)),[1]Tiltaksanalyse!F$96,IF(ISNUMBER(SEARCH([1]Tiltaksanalyse!$A$97,[1]Tiltaksanalyse!$D6)),[1]Tiltaksanalyse!F$97,IF(ISNUMBER(SEARCH([1]Tiltaksanalyse!$A$98,[1]Tiltaksanalyse!$D6)),[1]Tiltaksanalyse!F$98,IF(ISNUMBER(SEARCH([1]Tiltaksanalyse!$A$99,[1]Tiltaksanalyse!$D6)),[1]Tiltaksanalyse!F$99,IF(ISNUMBER(SEARCH([1]Tiltaksanalyse!$A$100,[1]Tiltaksanalyse!$D6)),[1]Tiltaksanalyse!F$100,IF(ISNUMBER(SEARCH([1]Tiltaksanalyse!$A$101,[1]Tiltaksanalyse!$D6)),[1]Tiltaksanalyse!F$101,IF(ISNUMBER(SEARCH([1]Tiltaksanalyse!$A$102,[1]Tiltaksanalyse!$D6)),[1]Tiltaksanalyse!F$102,IF(ISNUMBER(SEARCH([1]Tiltaksanalyse!$A$103,[1]Tiltaksanalyse!$D6)),[1]Tiltaksanalyse!F$103,IF(ISNUMBER(SEARCH([1]Tiltaksanalyse!$A$104,[1]Tiltaksanalyse!$D6)),[1]Tiltaksanalyse!F$104,IF(ISNUMBER(SEARCH([1]Tiltaksanalyse!$A$105,[1]Tiltaksanalyse!$D6)),[1]Tiltaksanalyse!F$105,IF(ISNUMBER(SEARCH([1]Tiltaksanalyse!$A$106,[1]Tiltaksanalyse!$D6)),[1]Tiltaksanalyse!F$106,IF(ISNUMBER(SEARCH([1]Tiltaksanalyse!$A$108,[1]Tiltaksanalyse!$D6)),[1]Tiltaksanalyse!F$107,"")))))))))))))))</f>
        <v xml:space="preserve"> </v>
      </c>
      <c r="K6" s="42" t="s">
        <v>341</v>
      </c>
      <c r="L6" s="42"/>
      <c r="M6" s="42"/>
      <c r="N6" s="42"/>
      <c r="O6" s="42"/>
      <c r="P6" s="42"/>
      <c r="Q6" s="42" t="s">
        <v>316</v>
      </c>
      <c r="R6" s="42" t="s">
        <v>343</v>
      </c>
      <c r="S6" s="42" t="s">
        <v>342</v>
      </c>
    </row>
    <row r="7" spans="1:19" x14ac:dyDescent="0.25">
      <c r="A7" s="38" t="s">
        <v>37</v>
      </c>
      <c r="B7" s="42" t="s">
        <v>319</v>
      </c>
      <c r="C7" s="42"/>
      <c r="D7" s="42" t="s">
        <v>267</v>
      </c>
      <c r="E7" s="42">
        <v>2</v>
      </c>
      <c r="F7" s="42"/>
      <c r="G7" s="43"/>
      <c r="H7" s="43" t="s">
        <v>322</v>
      </c>
      <c r="I7" s="43" t="str">
        <f>IF(ISNUMBER(SEARCH(Tiltaksanalyse!$A$84,$D7)),Tiltaksanalyse!E$84,IF(ISNUMBER(SEARCH(Tiltaksanalyse!$A$85,Tiltaksanalyse!$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$99,Tiltaksanalyse!$D7)),Tiltaksanalyse!E$98,"")))))))))))))))</f>
        <v xml:space="preserve"> </v>
      </c>
      <c r="J7" s="43" t="str">
        <f>IF(ISNUMBER(SEARCH(Tiltaksanalyse!$A$84,$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$99,Tiltaksanalyse!$D7)),Tiltaksanalyse!F$98,"")))))))))))))))</f>
        <v xml:space="preserve"> </v>
      </c>
      <c r="K7" s="42" t="s">
        <v>342</v>
      </c>
      <c r="L7" s="42"/>
      <c r="M7" s="42"/>
      <c r="N7" s="42"/>
      <c r="O7" s="42"/>
      <c r="P7" s="42"/>
      <c r="Q7" s="42" t="s">
        <v>330</v>
      </c>
      <c r="R7" s="42" t="s">
        <v>344</v>
      </c>
      <c r="S7" s="42"/>
    </row>
    <row r="8" spans="1:19" x14ac:dyDescent="0.25">
      <c r="A8" s="2"/>
    </row>
    <row r="9" spans="1:19" x14ac:dyDescent="0.25">
      <c r="A9" s="2" t="s">
        <v>145</v>
      </c>
    </row>
    <row r="10" spans="1:19" x14ac:dyDescent="0.25">
      <c r="A10" s="2" t="s">
        <v>147</v>
      </c>
      <c r="B10" s="15"/>
      <c r="C10" s="15"/>
      <c r="D10" s="15"/>
      <c r="E10" s="15"/>
      <c r="F10" s="15"/>
      <c r="G10" s="9"/>
      <c r="H10" s="9"/>
      <c r="I10" s="9"/>
      <c r="J10" s="9"/>
      <c r="K10" s="9"/>
      <c r="L10" s="16"/>
      <c r="M10" s="16"/>
      <c r="N10" s="16"/>
      <c r="O10" s="16"/>
      <c r="P10" s="16"/>
      <c r="Q10" s="16"/>
      <c r="R10" s="9"/>
    </row>
    <row r="11" spans="1:19" x14ac:dyDescent="0.25">
      <c r="A11" s="2" t="s">
        <v>148</v>
      </c>
      <c r="B11" s="15"/>
      <c r="C11" s="15"/>
      <c r="D11" s="15"/>
      <c r="E11" s="15"/>
      <c r="F11" s="15"/>
      <c r="G11" s="9"/>
      <c r="H11" s="9"/>
      <c r="I11" s="9"/>
      <c r="J11" s="9"/>
      <c r="K11" s="9"/>
      <c r="L11" s="16"/>
      <c r="M11" s="16"/>
      <c r="N11" s="16"/>
      <c r="O11" s="16"/>
      <c r="P11" s="16"/>
      <c r="Q11" s="16"/>
      <c r="R11" s="9"/>
    </row>
    <row r="12" spans="1:19" x14ac:dyDescent="0.25">
      <c r="A12" s="2" t="s">
        <v>149</v>
      </c>
      <c r="B12" s="15"/>
      <c r="C12" s="15"/>
      <c r="D12" s="15"/>
      <c r="E12" s="15"/>
      <c r="F12" s="15"/>
      <c r="G12" s="9"/>
      <c r="H12" s="9"/>
      <c r="I12" s="9"/>
      <c r="J12" s="9"/>
      <c r="K12" s="9"/>
      <c r="L12" s="16"/>
      <c r="M12" s="16"/>
      <c r="N12" s="16"/>
      <c r="O12" s="16"/>
      <c r="P12" s="16"/>
      <c r="Q12" s="16"/>
      <c r="R12" s="9"/>
    </row>
    <row r="13" spans="1:19" x14ac:dyDescent="0.25">
      <c r="A13" s="2"/>
    </row>
    <row r="14" spans="1:19" x14ac:dyDescent="0.25">
      <c r="A14" s="2"/>
      <c r="F14" s="3" t="s">
        <v>273</v>
      </c>
    </row>
    <row r="15" spans="1:19" x14ac:dyDescent="0.25">
      <c r="A15" s="2" t="s">
        <v>130</v>
      </c>
      <c r="B15" s="2" t="s">
        <v>26</v>
      </c>
      <c r="C15" s="2"/>
      <c r="D15" s="2"/>
      <c r="E15" s="2"/>
      <c r="F15" s="2" t="s">
        <v>32</v>
      </c>
      <c r="G15" s="2"/>
      <c r="J15" s="10" t="s">
        <v>151</v>
      </c>
    </row>
    <row r="16" spans="1:19" ht="15" customHeight="1" x14ac:dyDescent="0.25">
      <c r="A16" s="2"/>
      <c r="B16" s="2" t="s">
        <v>29</v>
      </c>
      <c r="C16" s="2" t="s">
        <v>30</v>
      </c>
      <c r="D16" s="2"/>
      <c r="E16" s="2" t="s">
        <v>31</v>
      </c>
      <c r="F16" s="2" t="s">
        <v>29</v>
      </c>
      <c r="G16" s="2" t="s">
        <v>30</v>
      </c>
      <c r="H16" s="2" t="s">
        <v>31</v>
      </c>
      <c r="I16" s="2"/>
    </row>
    <row r="17" spans="1:10" ht="15" customHeight="1" x14ac:dyDescent="0.25">
      <c r="A17" s="2" t="s">
        <v>146</v>
      </c>
      <c r="B17" s="2"/>
      <c r="C17" s="2"/>
      <c r="D17" s="2"/>
      <c r="E17" s="2"/>
      <c r="F17" s="2"/>
      <c r="G17" s="2"/>
      <c r="H17" s="2"/>
      <c r="I17" s="2"/>
      <c r="J17" s="2"/>
    </row>
    <row r="18" spans="1:10" ht="15" customHeight="1" x14ac:dyDescent="0.25">
      <c r="A18" s="2" t="s">
        <v>35</v>
      </c>
      <c r="B18" s="16"/>
      <c r="C18" s="16"/>
      <c r="D18" s="16"/>
      <c r="E18" s="16"/>
      <c r="F18" s="16"/>
      <c r="G18" s="16"/>
      <c r="H18" s="16"/>
      <c r="I18" s="16"/>
      <c r="J18" s="16"/>
    </row>
    <row r="19" spans="1:10" ht="15" customHeight="1" x14ac:dyDescent="0.25">
      <c r="A19" s="2" t="s">
        <v>37</v>
      </c>
      <c r="B19" s="16"/>
      <c r="C19" s="16"/>
      <c r="D19" s="16"/>
      <c r="E19" s="16"/>
      <c r="F19" s="16"/>
      <c r="G19" s="16"/>
      <c r="H19" s="16"/>
      <c r="I19" s="16"/>
      <c r="J19" s="16"/>
    </row>
    <row r="20" spans="1:10" ht="15" customHeight="1" x14ac:dyDescent="0.25">
      <c r="A20" s="2" t="s">
        <v>120</v>
      </c>
      <c r="B20" s="15"/>
      <c r="C20" s="15"/>
      <c r="D20" s="15"/>
      <c r="E20" s="15"/>
      <c r="F20" s="15"/>
      <c r="G20" s="15"/>
      <c r="H20" s="15"/>
      <c r="I20" s="15"/>
      <c r="J20" s="15"/>
    </row>
    <row r="21" spans="1:10" ht="15" customHeight="1" x14ac:dyDescent="0.25">
      <c r="A21" s="2"/>
    </row>
    <row r="22" spans="1:10" ht="15" customHeight="1" x14ac:dyDescent="0.25">
      <c r="A22" s="2"/>
    </row>
    <row r="25" spans="1:10" x14ac:dyDescent="0.25">
      <c r="F25" s="3" t="s">
        <v>272</v>
      </c>
    </row>
    <row r="26" spans="1:10" x14ac:dyDescent="0.25">
      <c r="A26" s="10"/>
      <c r="B26" s="10" t="s">
        <v>24</v>
      </c>
      <c r="C26" s="10"/>
      <c r="D26" s="10"/>
      <c r="E26" s="10"/>
      <c r="F26" s="10" t="s">
        <v>32</v>
      </c>
      <c r="G26" s="10" t="s">
        <v>25</v>
      </c>
      <c r="H26" s="10" t="s">
        <v>178</v>
      </c>
      <c r="I26" s="10" t="s">
        <v>123</v>
      </c>
    </row>
    <row r="27" spans="1:10" x14ac:dyDescent="0.25">
      <c r="A27" s="2" t="s">
        <v>33</v>
      </c>
      <c r="B27" s="15"/>
      <c r="C27" s="15"/>
      <c r="D27" s="15"/>
      <c r="E27" s="15"/>
      <c r="F27" s="15"/>
      <c r="G27" s="15"/>
      <c r="H27" s="15"/>
      <c r="I27" s="15"/>
    </row>
    <row r="28" spans="1:10" x14ac:dyDescent="0.25">
      <c r="A28" s="2" t="s">
        <v>34</v>
      </c>
      <c r="B28" s="15"/>
      <c r="C28" s="15"/>
      <c r="D28" s="15"/>
      <c r="E28" s="15"/>
      <c r="F28" s="15"/>
      <c r="G28" s="15"/>
      <c r="H28" s="15"/>
      <c r="I28" s="15"/>
    </row>
    <row r="29" spans="1:10" x14ac:dyDescent="0.25">
      <c r="A29" s="2" t="s">
        <v>36</v>
      </c>
      <c r="B29" s="15"/>
      <c r="C29" s="15"/>
      <c r="D29" s="15"/>
      <c r="E29" s="15"/>
      <c r="F29" s="15"/>
      <c r="G29" s="15"/>
      <c r="H29" s="15"/>
      <c r="I29" s="15"/>
    </row>
    <row r="30" spans="1:10" x14ac:dyDescent="0.25">
      <c r="A30" s="2" t="s">
        <v>38</v>
      </c>
      <c r="B30" s="15"/>
      <c r="C30" s="15"/>
      <c r="D30" s="15"/>
      <c r="E30" s="15"/>
      <c r="F30" s="15"/>
      <c r="G30" s="15"/>
      <c r="H30" s="15"/>
      <c r="I30" s="15"/>
    </row>
    <row r="32" spans="1:10" x14ac:dyDescent="0.25">
      <c r="A32" s="2"/>
    </row>
    <row r="33" spans="1:6" x14ac:dyDescent="0.25">
      <c r="A33" s="2"/>
      <c r="F33" s="3"/>
    </row>
    <row r="34" spans="1:6" x14ac:dyDescent="0.25">
      <c r="A34" s="2"/>
      <c r="F34" s="3"/>
    </row>
    <row r="35" spans="1:6" x14ac:dyDescent="0.25">
      <c r="A35" s="2"/>
      <c r="E35" s="3" t="s">
        <v>184</v>
      </c>
    </row>
    <row r="36" spans="1:6" x14ac:dyDescent="0.25">
      <c r="A36" s="2" t="s">
        <v>179</v>
      </c>
      <c r="E36" s="3" t="s">
        <v>185</v>
      </c>
    </row>
    <row r="37" spans="1:6" x14ac:dyDescent="0.25">
      <c r="A37" s="2" t="s">
        <v>186</v>
      </c>
      <c r="B37" s="2" t="s">
        <v>180</v>
      </c>
      <c r="C37" s="2" t="s">
        <v>187</v>
      </c>
      <c r="D37" s="2" t="s">
        <v>188</v>
      </c>
      <c r="E37" s="2" t="s">
        <v>181</v>
      </c>
      <c r="F37" s="2" t="s">
        <v>10</v>
      </c>
    </row>
    <row r="38" spans="1:6" x14ac:dyDescent="0.25">
      <c r="A38" s="2" t="s">
        <v>182</v>
      </c>
      <c r="B38" s="15" t="s">
        <v>317</v>
      </c>
      <c r="C38" s="15" t="s">
        <v>477</v>
      </c>
      <c r="D38" s="15" t="s">
        <v>331</v>
      </c>
      <c r="E38" s="15" t="s">
        <v>324</v>
      </c>
    </row>
    <row r="39" spans="1:6" x14ac:dyDescent="0.25">
      <c r="A39" s="2" t="s">
        <v>183</v>
      </c>
      <c r="B39" s="15" t="s">
        <v>318</v>
      </c>
      <c r="C39" s="15" t="s">
        <v>334</v>
      </c>
      <c r="D39" s="15" t="s">
        <v>335</v>
      </c>
      <c r="E39" t="s">
        <v>478</v>
      </c>
    </row>
    <row r="46" spans="1:6" x14ac:dyDescent="0.25">
      <c r="A46" s="2" t="s">
        <v>150</v>
      </c>
    </row>
    <row r="47" spans="1:6" x14ac:dyDescent="0.25">
      <c r="A47" s="2" t="s">
        <v>152</v>
      </c>
      <c r="B47" s="1" t="s">
        <v>332</v>
      </c>
    </row>
    <row r="48" spans="1:6" x14ac:dyDescent="0.25">
      <c r="A48" s="2" t="s">
        <v>153</v>
      </c>
      <c r="B48" t="s">
        <v>325</v>
      </c>
    </row>
    <row r="81" spans="1:8" ht="15.75" thickBot="1" x14ac:dyDescent="0.3"/>
    <row r="82" spans="1:8" x14ac:dyDescent="0.25">
      <c r="A82" s="25" t="s">
        <v>202</v>
      </c>
      <c r="B82" s="26"/>
      <c r="C82" s="26"/>
      <c r="D82" s="26"/>
      <c r="E82" s="26"/>
      <c r="F82" s="27"/>
    </row>
    <row r="83" spans="1:8" x14ac:dyDescent="0.25">
      <c r="A83" s="28" t="s">
        <v>203</v>
      </c>
      <c r="B83" s="29" t="s">
        <v>204</v>
      </c>
      <c r="C83" s="29" t="s">
        <v>205</v>
      </c>
      <c r="D83" s="29" t="s">
        <v>206</v>
      </c>
      <c r="E83" s="29" t="s">
        <v>207</v>
      </c>
      <c r="F83" s="30" t="s">
        <v>208</v>
      </c>
      <c r="G83" s="2"/>
      <c r="H83" s="2"/>
    </row>
    <row r="84" spans="1:8" x14ac:dyDescent="0.25">
      <c r="A84" s="31" t="s">
        <v>209</v>
      </c>
      <c r="B84" s="32" t="s">
        <v>210</v>
      </c>
      <c r="C84" s="32" t="s">
        <v>211</v>
      </c>
      <c r="D84" s="32" t="s">
        <v>212</v>
      </c>
      <c r="E84" s="32" t="s">
        <v>213</v>
      </c>
      <c r="F84" s="33" t="s">
        <v>214</v>
      </c>
    </row>
    <row r="85" spans="1:8" x14ac:dyDescent="0.25">
      <c r="A85" s="31" t="s">
        <v>215</v>
      </c>
      <c r="B85" s="32" t="s">
        <v>216</v>
      </c>
      <c r="C85" s="32" t="s">
        <v>217</v>
      </c>
      <c r="D85" s="32" t="s">
        <v>218</v>
      </c>
      <c r="E85" s="32" t="s">
        <v>219</v>
      </c>
      <c r="F85" s="33" t="s">
        <v>220</v>
      </c>
    </row>
    <row r="86" spans="1:8" x14ac:dyDescent="0.25">
      <c r="A86" s="31" t="s">
        <v>221</v>
      </c>
      <c r="B86" s="32" t="s">
        <v>222</v>
      </c>
      <c r="C86" s="32" t="s">
        <v>211</v>
      </c>
      <c r="D86" s="32" t="s">
        <v>223</v>
      </c>
      <c r="E86" s="32" t="s">
        <v>224</v>
      </c>
      <c r="F86" s="33" t="s">
        <v>225</v>
      </c>
    </row>
    <row r="87" spans="1:8" x14ac:dyDescent="0.25">
      <c r="A87" s="31" t="s">
        <v>226</v>
      </c>
      <c r="B87" s="32" t="s">
        <v>227</v>
      </c>
      <c r="C87" s="32" t="s">
        <v>211</v>
      </c>
      <c r="D87" s="32" t="s">
        <v>228</v>
      </c>
      <c r="E87" s="32" t="s">
        <v>229</v>
      </c>
      <c r="F87" s="33" t="s">
        <v>225</v>
      </c>
    </row>
    <row r="88" spans="1:8" x14ac:dyDescent="0.25">
      <c r="A88" s="31" t="s">
        <v>230</v>
      </c>
      <c r="B88" s="32" t="s">
        <v>231</v>
      </c>
      <c r="C88" s="32" t="s">
        <v>211</v>
      </c>
      <c r="D88" s="32" t="s">
        <v>232</v>
      </c>
      <c r="E88" s="32" t="s">
        <v>233</v>
      </c>
      <c r="F88" s="33" t="s">
        <v>225</v>
      </c>
    </row>
    <row r="89" spans="1:8" x14ac:dyDescent="0.25">
      <c r="A89" s="31" t="s">
        <v>234</v>
      </c>
      <c r="B89" s="32" t="s">
        <v>235</v>
      </c>
      <c r="C89" s="32" t="s">
        <v>211</v>
      </c>
      <c r="D89" s="32" t="s">
        <v>236</v>
      </c>
      <c r="E89" s="32" t="s">
        <v>237</v>
      </c>
      <c r="F89" s="33" t="s">
        <v>225</v>
      </c>
    </row>
    <row r="90" spans="1:8" x14ac:dyDescent="0.25">
      <c r="A90" s="31" t="s">
        <v>238</v>
      </c>
      <c r="B90" s="32" t="s">
        <v>239</v>
      </c>
      <c r="C90" s="32" t="s">
        <v>211</v>
      </c>
      <c r="D90" s="32" t="s">
        <v>240</v>
      </c>
      <c r="E90" s="32" t="s">
        <v>241</v>
      </c>
      <c r="F90" s="33" t="s">
        <v>220</v>
      </c>
    </row>
    <row r="91" spans="1:8" x14ac:dyDescent="0.25">
      <c r="A91" s="31" t="s">
        <v>242</v>
      </c>
      <c r="B91" s="32" t="s">
        <v>243</v>
      </c>
      <c r="C91" s="32" t="s">
        <v>244</v>
      </c>
      <c r="D91" s="32" t="s">
        <v>241</v>
      </c>
      <c r="E91" s="32" t="s">
        <v>240</v>
      </c>
      <c r="F91" s="33" t="s">
        <v>245</v>
      </c>
    </row>
    <row r="92" spans="1:8" x14ac:dyDescent="0.25">
      <c r="A92" s="31" t="s">
        <v>246</v>
      </c>
      <c r="B92" s="32" t="s">
        <v>247</v>
      </c>
      <c r="C92" s="32" t="s">
        <v>248</v>
      </c>
      <c r="D92" s="32" t="s">
        <v>241</v>
      </c>
      <c r="E92" s="32" t="s">
        <v>249</v>
      </c>
      <c r="F92" s="33" t="s">
        <v>240</v>
      </c>
    </row>
    <row r="93" spans="1:8" x14ac:dyDescent="0.25">
      <c r="A93" s="31" t="s">
        <v>250</v>
      </c>
      <c r="B93" s="32" t="s">
        <v>251</v>
      </c>
      <c r="C93" s="32" t="s">
        <v>252</v>
      </c>
      <c r="D93" s="32" t="s">
        <v>253</v>
      </c>
      <c r="E93" s="32" t="s">
        <v>220</v>
      </c>
      <c r="F93" s="33" t="s">
        <v>245</v>
      </c>
    </row>
    <row r="94" spans="1:8" x14ac:dyDescent="0.25">
      <c r="A94" s="31" t="s">
        <v>254</v>
      </c>
      <c r="B94" s="32" t="s">
        <v>255</v>
      </c>
      <c r="C94" s="32" t="s">
        <v>256</v>
      </c>
      <c r="D94" s="32" t="s">
        <v>257</v>
      </c>
      <c r="E94" s="32" t="s">
        <v>220</v>
      </c>
      <c r="F94" s="33" t="s">
        <v>245</v>
      </c>
    </row>
    <row r="95" spans="1:8" x14ac:dyDescent="0.25">
      <c r="A95" s="31" t="s">
        <v>258</v>
      </c>
      <c r="B95" s="32" t="s">
        <v>259</v>
      </c>
      <c r="C95" s="32" t="s">
        <v>260</v>
      </c>
      <c r="D95" s="32" t="s">
        <v>261</v>
      </c>
      <c r="E95" s="32" t="s">
        <v>223</v>
      </c>
      <c r="F95" s="33" t="s">
        <v>220</v>
      </c>
    </row>
    <row r="96" spans="1:8" x14ac:dyDescent="0.25">
      <c r="A96" s="31" t="s">
        <v>262</v>
      </c>
      <c r="B96" s="32" t="s">
        <v>263</v>
      </c>
      <c r="C96" s="32" t="s">
        <v>264</v>
      </c>
      <c r="D96" s="32" t="s">
        <v>265</v>
      </c>
      <c r="E96" s="32" t="s">
        <v>266</v>
      </c>
      <c r="F96" s="33" t="s">
        <v>245</v>
      </c>
    </row>
    <row r="97" spans="1:7" x14ac:dyDescent="0.25">
      <c r="A97" s="31" t="s">
        <v>267</v>
      </c>
      <c r="B97" s="32" t="s">
        <v>268</v>
      </c>
      <c r="C97" s="32" t="s">
        <v>269</v>
      </c>
      <c r="D97" s="32" t="s">
        <v>245</v>
      </c>
      <c r="E97" s="32" t="s">
        <v>245</v>
      </c>
      <c r="F97" s="33" t="s">
        <v>245</v>
      </c>
      <c r="G97" t="s">
        <v>245</v>
      </c>
    </row>
    <row r="98" spans="1:7" x14ac:dyDescent="0.25">
      <c r="A98" s="31"/>
      <c r="B98" s="32"/>
      <c r="C98" s="32"/>
      <c r="D98" s="32"/>
      <c r="E98" s="32"/>
      <c r="F98" s="33"/>
    </row>
    <row r="99" spans="1:7" x14ac:dyDescent="0.25">
      <c r="A99" s="28" t="s">
        <v>270</v>
      </c>
      <c r="B99" s="32"/>
      <c r="C99" s="32"/>
      <c r="D99" s="32"/>
      <c r="E99" s="32"/>
      <c r="F99" s="33"/>
    </row>
    <row r="100" spans="1:7" x14ac:dyDescent="0.25">
      <c r="A100" s="31" t="s">
        <v>271</v>
      </c>
      <c r="B100" s="32"/>
      <c r="C100" s="32"/>
      <c r="D100" s="32"/>
      <c r="E100" s="32"/>
      <c r="F100" s="33"/>
    </row>
    <row r="101" spans="1:7" x14ac:dyDescent="0.25">
      <c r="A101" s="31" t="s">
        <v>274</v>
      </c>
      <c r="B101" s="32"/>
      <c r="C101" s="32"/>
      <c r="D101" s="32"/>
      <c r="E101" s="32"/>
      <c r="F101" s="33"/>
    </row>
    <row r="102" spans="1:7" x14ac:dyDescent="0.25">
      <c r="A102" s="31" t="s">
        <v>275</v>
      </c>
      <c r="B102" s="32"/>
      <c r="C102" s="32"/>
      <c r="D102" s="32"/>
      <c r="E102" s="32"/>
      <c r="F102" s="33" t="s">
        <v>245</v>
      </c>
    </row>
    <row r="103" spans="1:7" ht="15.75" thickBot="1" x14ac:dyDescent="0.3">
      <c r="A103" s="34" t="s">
        <v>276</v>
      </c>
      <c r="B103" s="35"/>
      <c r="C103" s="35"/>
      <c r="D103" s="35"/>
      <c r="E103" s="35"/>
      <c r="F103" s="36"/>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$A$100:$A$103</formula1>
    </dataValidation>
    <dataValidation type="list" allowBlank="1" showInputMessage="1" showErrorMessage="1" sqref="K7" xr:uid="{00000000-0002-0000-0200-000001000000}">
      <formula1>$A$100:$A$103</formula1>
    </dataValidation>
    <dataValidation type="list" allowBlank="1" showInputMessage="1" showErrorMessage="1" promptTitle="Tiltakskategori" prompt="Vennligst velg fra nedtrekkslisten" sqref="D6:D7" xr:uid="{00000000-0002-0000-0200-000002000000}">
      <formula1>$A$84:$A$97</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60"/>
  <sheetViews>
    <sheetView workbookViewId="0">
      <selection sqref="A1:BD9"/>
    </sheetView>
  </sheetViews>
  <sheetFormatPr defaultColWidth="9.140625" defaultRowHeight="15" x14ac:dyDescent="0.25"/>
  <sheetData>
    <row r="1" spans="1:56" x14ac:dyDescent="0.25">
      <c r="A1" t="s">
        <v>346</v>
      </c>
      <c r="B1" t="s">
        <v>347</v>
      </c>
      <c r="C1" t="s">
        <v>348</v>
      </c>
      <c r="D1" t="s">
        <v>349</v>
      </c>
      <c r="E1" t="s">
        <v>350</v>
      </c>
      <c r="F1" t="s">
        <v>351</v>
      </c>
      <c r="G1" t="s">
        <v>352</v>
      </c>
      <c r="H1" t="s">
        <v>353</v>
      </c>
      <c r="I1" t="s">
        <v>354</v>
      </c>
      <c r="J1" t="s">
        <v>355</v>
      </c>
      <c r="K1" t="s">
        <v>356</v>
      </c>
      <c r="L1" t="s">
        <v>357</v>
      </c>
      <c r="M1" t="s">
        <v>358</v>
      </c>
      <c r="N1" t="s">
        <v>359</v>
      </c>
      <c r="O1" t="s">
        <v>360</v>
      </c>
      <c r="P1" t="s">
        <v>361</v>
      </c>
      <c r="Q1" t="s">
        <v>362</v>
      </c>
      <c r="R1" t="s">
        <v>363</v>
      </c>
      <c r="S1" t="s">
        <v>364</v>
      </c>
      <c r="T1" t="s">
        <v>365</v>
      </c>
      <c r="U1" t="s">
        <v>366</v>
      </c>
      <c r="V1" t="s">
        <v>367</v>
      </c>
      <c r="W1" t="s">
        <v>368</v>
      </c>
      <c r="X1" t="s">
        <v>369</v>
      </c>
      <c r="Y1" t="s">
        <v>370</v>
      </c>
      <c r="Z1" t="s">
        <v>371</v>
      </c>
      <c r="AA1" t="s">
        <v>372</v>
      </c>
      <c r="AB1" t="s">
        <v>373</v>
      </c>
      <c r="AC1" t="s">
        <v>374</v>
      </c>
      <c r="AD1" t="s">
        <v>375</v>
      </c>
      <c r="AE1" t="s">
        <v>376</v>
      </c>
      <c r="AF1" t="s">
        <v>377</v>
      </c>
      <c r="AG1" t="s">
        <v>378</v>
      </c>
      <c r="AH1" t="s">
        <v>379</v>
      </c>
      <c r="AI1" t="s">
        <v>380</v>
      </c>
      <c r="AJ1" t="s">
        <v>381</v>
      </c>
      <c r="AK1" t="s">
        <v>162</v>
      </c>
      <c r="AL1" t="s">
        <v>382</v>
      </c>
      <c r="AM1" t="s">
        <v>383</v>
      </c>
      <c r="AN1" t="s">
        <v>384</v>
      </c>
      <c r="AO1" t="s">
        <v>385</v>
      </c>
      <c r="AP1" t="s">
        <v>386</v>
      </c>
      <c r="AQ1" t="s">
        <v>387</v>
      </c>
      <c r="AR1" t="s">
        <v>388</v>
      </c>
      <c r="AS1" t="s">
        <v>389</v>
      </c>
      <c r="AT1" t="s">
        <v>390</v>
      </c>
      <c r="AU1" t="s">
        <v>391</v>
      </c>
      <c r="AV1" t="s">
        <v>392</v>
      </c>
      <c r="AW1" t="s">
        <v>393</v>
      </c>
      <c r="AX1" t="s">
        <v>394</v>
      </c>
      <c r="AY1" t="s">
        <v>395</v>
      </c>
      <c r="AZ1" t="s">
        <v>396</v>
      </c>
      <c r="BA1" t="s">
        <v>397</v>
      </c>
      <c r="BB1" t="s">
        <v>398</v>
      </c>
      <c r="BC1" t="s">
        <v>399</v>
      </c>
      <c r="BD1" t="s">
        <v>400</v>
      </c>
    </row>
    <row r="2" spans="1:56" x14ac:dyDescent="0.25">
      <c r="A2">
        <v>36</v>
      </c>
      <c r="B2" t="s">
        <v>410</v>
      </c>
      <c r="C2" t="s">
        <v>411</v>
      </c>
      <c r="D2" t="s">
        <v>421</v>
      </c>
      <c r="E2" t="s">
        <v>279</v>
      </c>
      <c r="F2" t="s">
        <v>280</v>
      </c>
      <c r="G2" t="s">
        <v>401</v>
      </c>
      <c r="H2" t="s">
        <v>402</v>
      </c>
      <c r="I2" t="s">
        <v>422</v>
      </c>
      <c r="J2" t="s">
        <v>423</v>
      </c>
      <c r="K2" t="s">
        <v>424</v>
      </c>
      <c r="L2" t="s">
        <v>425</v>
      </c>
      <c r="M2" t="s">
        <v>288</v>
      </c>
      <c r="N2" t="s">
        <v>426</v>
      </c>
      <c r="O2" t="s">
        <v>245</v>
      </c>
      <c r="P2" t="s">
        <v>403</v>
      </c>
      <c r="Q2" t="s">
        <v>427</v>
      </c>
      <c r="R2" t="s">
        <v>404</v>
      </c>
      <c r="S2" t="s">
        <v>428</v>
      </c>
      <c r="T2">
        <v>79.389269999999996</v>
      </c>
      <c r="U2">
        <v>13.43825</v>
      </c>
      <c r="V2">
        <v>467900</v>
      </c>
      <c r="W2">
        <v>8813850</v>
      </c>
      <c r="X2" t="s">
        <v>429</v>
      </c>
      <c r="Y2" t="s">
        <v>405</v>
      </c>
      <c r="Z2" t="s">
        <v>245</v>
      </c>
      <c r="AA2" t="s">
        <v>406</v>
      </c>
      <c r="AB2" t="s">
        <v>406</v>
      </c>
      <c r="AC2" t="s">
        <v>406</v>
      </c>
      <c r="AD2" t="s">
        <v>406</v>
      </c>
      <c r="AE2" t="s">
        <v>406</v>
      </c>
      <c r="AF2" s="40">
        <v>40987</v>
      </c>
      <c r="AG2" s="40">
        <v>40028</v>
      </c>
      <c r="AH2" t="s">
        <v>430</v>
      </c>
      <c r="AI2" t="s">
        <v>245</v>
      </c>
      <c r="AJ2" t="s">
        <v>245</v>
      </c>
      <c r="AK2" t="s">
        <v>245</v>
      </c>
      <c r="AL2" t="s">
        <v>245</v>
      </c>
      <c r="AM2" t="s">
        <v>245</v>
      </c>
      <c r="AN2" t="s">
        <v>245</v>
      </c>
      <c r="AO2" t="s">
        <v>245</v>
      </c>
      <c r="AP2" t="s">
        <v>245</v>
      </c>
      <c r="AQ2" t="s">
        <v>245</v>
      </c>
      <c r="AR2" t="s">
        <v>245</v>
      </c>
      <c r="AS2" t="s">
        <v>245</v>
      </c>
      <c r="AT2" t="s">
        <v>245</v>
      </c>
      <c r="AU2" t="s">
        <v>245</v>
      </c>
      <c r="AV2" t="s">
        <v>245</v>
      </c>
      <c r="AW2" t="s">
        <v>245</v>
      </c>
      <c r="AX2">
        <v>0</v>
      </c>
      <c r="AY2">
        <v>0</v>
      </c>
      <c r="AZ2" t="s">
        <v>245</v>
      </c>
      <c r="BA2" t="s">
        <v>245</v>
      </c>
      <c r="BB2">
        <v>117</v>
      </c>
      <c r="BC2" t="s">
        <v>412</v>
      </c>
      <c r="BD2" t="s">
        <v>413</v>
      </c>
    </row>
    <row r="3" spans="1:56" x14ac:dyDescent="0.25">
      <c r="A3">
        <v>44</v>
      </c>
      <c r="B3" t="s">
        <v>407</v>
      </c>
      <c r="C3" t="s">
        <v>418</v>
      </c>
      <c r="D3" t="s">
        <v>421</v>
      </c>
      <c r="E3" t="s">
        <v>279</v>
      </c>
      <c r="F3" t="s">
        <v>280</v>
      </c>
      <c r="G3" t="s">
        <v>401</v>
      </c>
      <c r="H3" t="s">
        <v>402</v>
      </c>
      <c r="I3" t="s">
        <v>431</v>
      </c>
      <c r="J3" t="s">
        <v>432</v>
      </c>
      <c r="K3" t="s">
        <v>433</v>
      </c>
      <c r="L3" t="s">
        <v>416</v>
      </c>
      <c r="M3" t="s">
        <v>288</v>
      </c>
      <c r="N3" t="s">
        <v>426</v>
      </c>
      <c r="O3" t="s">
        <v>245</v>
      </c>
      <c r="P3" t="s">
        <v>403</v>
      </c>
      <c r="Q3" t="s">
        <v>431</v>
      </c>
      <c r="R3" t="s">
        <v>404</v>
      </c>
      <c r="S3" t="s">
        <v>434</v>
      </c>
      <c r="T3">
        <v>79.384280000000004</v>
      </c>
      <c r="U3">
        <v>13.440340000000001</v>
      </c>
      <c r="V3">
        <v>467928</v>
      </c>
      <c r="W3">
        <v>8813292</v>
      </c>
      <c r="X3" t="s">
        <v>435</v>
      </c>
      <c r="Y3" t="s">
        <v>405</v>
      </c>
      <c r="Z3" t="s">
        <v>245</v>
      </c>
      <c r="AA3" t="s">
        <v>406</v>
      </c>
      <c r="AB3" t="s">
        <v>406</v>
      </c>
      <c r="AC3" t="s">
        <v>406</v>
      </c>
      <c r="AD3" t="s">
        <v>406</v>
      </c>
      <c r="AE3" t="s">
        <v>406</v>
      </c>
      <c r="AF3" s="40">
        <v>41767</v>
      </c>
      <c r="AG3" s="40">
        <v>27253</v>
      </c>
      <c r="AH3" t="s">
        <v>436</v>
      </c>
      <c r="AI3" t="s">
        <v>245</v>
      </c>
      <c r="AJ3" t="s">
        <v>245</v>
      </c>
      <c r="AK3" t="s">
        <v>245</v>
      </c>
      <c r="AL3" t="s">
        <v>245</v>
      </c>
      <c r="AM3" t="s">
        <v>245</v>
      </c>
      <c r="AN3" t="s">
        <v>245</v>
      </c>
      <c r="AO3" t="s">
        <v>245</v>
      </c>
      <c r="AP3" t="s">
        <v>245</v>
      </c>
      <c r="AQ3" t="s">
        <v>245</v>
      </c>
      <c r="AR3" t="s">
        <v>245</v>
      </c>
      <c r="AS3" t="s">
        <v>245</v>
      </c>
      <c r="AT3" t="s">
        <v>245</v>
      </c>
      <c r="AU3" t="s">
        <v>245</v>
      </c>
      <c r="AV3" t="s">
        <v>245</v>
      </c>
      <c r="AW3" t="s">
        <v>245</v>
      </c>
      <c r="AX3">
        <v>0</v>
      </c>
      <c r="AY3">
        <v>0</v>
      </c>
      <c r="AZ3" t="s">
        <v>245</v>
      </c>
      <c r="BA3" t="s">
        <v>245</v>
      </c>
      <c r="BB3">
        <v>37</v>
      </c>
      <c r="BC3" t="s">
        <v>408</v>
      </c>
      <c r="BD3" t="s">
        <v>413</v>
      </c>
    </row>
    <row r="4" spans="1:56" x14ac:dyDescent="0.25">
      <c r="A4">
        <v>54</v>
      </c>
      <c r="B4" t="s">
        <v>407</v>
      </c>
      <c r="C4" t="s">
        <v>418</v>
      </c>
      <c r="D4" t="s">
        <v>421</v>
      </c>
      <c r="E4" t="s">
        <v>279</v>
      </c>
      <c r="F4" t="s">
        <v>280</v>
      </c>
      <c r="G4" t="s">
        <v>401</v>
      </c>
      <c r="H4" t="s">
        <v>402</v>
      </c>
      <c r="I4" t="s">
        <v>437</v>
      </c>
      <c r="J4" t="s">
        <v>438</v>
      </c>
      <c r="K4" t="s">
        <v>439</v>
      </c>
      <c r="L4" t="s">
        <v>409</v>
      </c>
      <c r="M4" t="s">
        <v>288</v>
      </c>
      <c r="N4" t="s">
        <v>426</v>
      </c>
      <c r="O4" t="s">
        <v>245</v>
      </c>
      <c r="P4" t="s">
        <v>403</v>
      </c>
      <c r="Q4" t="s">
        <v>437</v>
      </c>
      <c r="R4" t="s">
        <v>404</v>
      </c>
      <c r="S4" t="s">
        <v>440</v>
      </c>
      <c r="T4">
        <v>78.848219999999998</v>
      </c>
      <c r="U4">
        <v>11.91534</v>
      </c>
      <c r="V4">
        <v>433428</v>
      </c>
      <c r="W4">
        <v>8754793</v>
      </c>
      <c r="X4" t="s">
        <v>441</v>
      </c>
      <c r="Y4" t="s">
        <v>405</v>
      </c>
      <c r="Z4" t="s">
        <v>245</v>
      </c>
      <c r="AA4" t="s">
        <v>406</v>
      </c>
      <c r="AB4" t="s">
        <v>406</v>
      </c>
      <c r="AC4" t="s">
        <v>406</v>
      </c>
      <c r="AD4" t="s">
        <v>406</v>
      </c>
      <c r="AE4" t="s">
        <v>406</v>
      </c>
      <c r="AF4" s="40">
        <v>41767</v>
      </c>
      <c r="AG4" s="40">
        <v>27988</v>
      </c>
      <c r="AH4" t="s">
        <v>442</v>
      </c>
      <c r="AI4" t="s">
        <v>245</v>
      </c>
      <c r="AJ4" t="s">
        <v>245</v>
      </c>
      <c r="AK4" t="s">
        <v>245</v>
      </c>
      <c r="AL4" t="s">
        <v>245</v>
      </c>
      <c r="AM4" t="s">
        <v>245</v>
      </c>
      <c r="AN4" t="s">
        <v>245</v>
      </c>
      <c r="AO4" t="s">
        <v>245</v>
      </c>
      <c r="AP4" t="s">
        <v>245</v>
      </c>
      <c r="AQ4" t="s">
        <v>245</v>
      </c>
      <c r="AR4" t="s">
        <v>245</v>
      </c>
      <c r="AS4" t="s">
        <v>245</v>
      </c>
      <c r="AT4" t="s">
        <v>245</v>
      </c>
      <c r="AU4" t="s">
        <v>245</v>
      </c>
      <c r="AV4" t="s">
        <v>245</v>
      </c>
      <c r="AW4" t="s">
        <v>245</v>
      </c>
      <c r="AX4">
        <v>0</v>
      </c>
      <c r="AY4">
        <v>0</v>
      </c>
      <c r="AZ4" t="s">
        <v>245</v>
      </c>
      <c r="BA4" t="s">
        <v>245</v>
      </c>
      <c r="BB4">
        <v>37</v>
      </c>
      <c r="BC4" t="s">
        <v>408</v>
      </c>
      <c r="BD4" t="s">
        <v>413</v>
      </c>
    </row>
    <row r="5" spans="1:56" x14ac:dyDescent="0.25">
      <c r="A5">
        <v>58</v>
      </c>
      <c r="B5" t="s">
        <v>414</v>
      </c>
      <c r="C5" t="s">
        <v>417</v>
      </c>
      <c r="D5" t="s">
        <v>421</v>
      </c>
      <c r="E5" t="s">
        <v>279</v>
      </c>
      <c r="F5" t="s">
        <v>280</v>
      </c>
      <c r="G5" t="s">
        <v>401</v>
      </c>
      <c r="H5" t="s">
        <v>402</v>
      </c>
      <c r="I5" t="s">
        <v>443</v>
      </c>
      <c r="J5" t="s">
        <v>423</v>
      </c>
      <c r="K5" t="s">
        <v>444</v>
      </c>
      <c r="L5" t="s">
        <v>425</v>
      </c>
      <c r="M5" t="s">
        <v>288</v>
      </c>
      <c r="N5" t="s">
        <v>426</v>
      </c>
      <c r="O5" t="s">
        <v>245</v>
      </c>
      <c r="P5" t="s">
        <v>403</v>
      </c>
      <c r="Q5" t="s">
        <v>443</v>
      </c>
      <c r="R5" t="s">
        <v>404</v>
      </c>
      <c r="S5" t="s">
        <v>445</v>
      </c>
      <c r="T5">
        <v>79.389269999999996</v>
      </c>
      <c r="U5">
        <v>13.43825</v>
      </c>
      <c r="V5">
        <v>467900</v>
      </c>
      <c r="W5">
        <v>8813850</v>
      </c>
      <c r="X5" t="s">
        <v>429</v>
      </c>
      <c r="Y5" t="s">
        <v>405</v>
      </c>
      <c r="Z5" t="s">
        <v>245</v>
      </c>
      <c r="AA5" t="s">
        <v>406</v>
      </c>
      <c r="AB5" t="s">
        <v>406</v>
      </c>
      <c r="AC5" t="s">
        <v>406</v>
      </c>
      <c r="AD5" t="s">
        <v>406</v>
      </c>
      <c r="AE5" t="s">
        <v>406</v>
      </c>
      <c r="AF5" s="40">
        <v>40267</v>
      </c>
      <c r="AG5" s="40">
        <v>40028</v>
      </c>
      <c r="AH5" t="s">
        <v>446</v>
      </c>
      <c r="AI5" t="s">
        <v>245</v>
      </c>
      <c r="AJ5" t="s">
        <v>245</v>
      </c>
      <c r="AK5" t="s">
        <v>245</v>
      </c>
      <c r="AL5" t="s">
        <v>245</v>
      </c>
      <c r="AM5" t="s">
        <v>245</v>
      </c>
      <c r="AN5" t="s">
        <v>245</v>
      </c>
      <c r="AO5" t="s">
        <v>245</v>
      </c>
      <c r="AP5" t="s">
        <v>245</v>
      </c>
      <c r="AQ5" t="s">
        <v>245</v>
      </c>
      <c r="AR5" t="s">
        <v>245</v>
      </c>
      <c r="AS5" t="s">
        <v>245</v>
      </c>
      <c r="AT5" t="s">
        <v>245</v>
      </c>
      <c r="AU5" t="s">
        <v>245</v>
      </c>
      <c r="AV5" t="s">
        <v>245</v>
      </c>
      <c r="AW5" t="s">
        <v>245</v>
      </c>
      <c r="AX5">
        <v>0</v>
      </c>
      <c r="AY5">
        <v>0</v>
      </c>
      <c r="AZ5" t="s">
        <v>245</v>
      </c>
      <c r="BA5" t="s">
        <v>245</v>
      </c>
      <c r="BB5">
        <v>8</v>
      </c>
      <c r="BC5" t="s">
        <v>415</v>
      </c>
      <c r="BD5" t="s">
        <v>413</v>
      </c>
    </row>
    <row r="6" spans="1:56" x14ac:dyDescent="0.25">
      <c r="A6">
        <v>63</v>
      </c>
      <c r="B6" t="s">
        <v>407</v>
      </c>
      <c r="C6" t="s">
        <v>418</v>
      </c>
      <c r="D6" t="s">
        <v>421</v>
      </c>
      <c r="E6" t="s">
        <v>279</v>
      </c>
      <c r="F6" t="s">
        <v>280</v>
      </c>
      <c r="G6" t="s">
        <v>401</v>
      </c>
      <c r="H6" t="s">
        <v>402</v>
      </c>
      <c r="I6" t="s">
        <v>431</v>
      </c>
      <c r="J6" t="s">
        <v>447</v>
      </c>
      <c r="K6" t="s">
        <v>448</v>
      </c>
      <c r="L6" t="s">
        <v>409</v>
      </c>
      <c r="M6" t="s">
        <v>288</v>
      </c>
      <c r="N6" t="s">
        <v>426</v>
      </c>
      <c r="O6" t="s">
        <v>245</v>
      </c>
      <c r="P6" t="s">
        <v>403</v>
      </c>
      <c r="Q6" t="s">
        <v>431</v>
      </c>
      <c r="R6" t="s">
        <v>404</v>
      </c>
      <c r="S6" t="s">
        <v>449</v>
      </c>
      <c r="T6">
        <v>78.849609999999998</v>
      </c>
      <c r="U6">
        <v>12.0541</v>
      </c>
      <c r="V6">
        <v>436428</v>
      </c>
      <c r="W6">
        <v>8754793</v>
      </c>
      <c r="X6" t="s">
        <v>450</v>
      </c>
      <c r="Y6" t="s">
        <v>405</v>
      </c>
      <c r="Z6" t="s">
        <v>245</v>
      </c>
      <c r="AA6" t="s">
        <v>406</v>
      </c>
      <c r="AB6" t="s">
        <v>406</v>
      </c>
      <c r="AC6" t="s">
        <v>406</v>
      </c>
      <c r="AD6" t="s">
        <v>406</v>
      </c>
      <c r="AE6" t="s">
        <v>406</v>
      </c>
      <c r="AF6" s="40">
        <v>41767</v>
      </c>
      <c r="AG6" s="40">
        <v>27977</v>
      </c>
      <c r="AH6" t="s">
        <v>451</v>
      </c>
      <c r="AI6" t="s">
        <v>245</v>
      </c>
      <c r="AJ6" t="s">
        <v>245</v>
      </c>
      <c r="AK6" t="s">
        <v>245</v>
      </c>
      <c r="AL6" t="s">
        <v>245</v>
      </c>
      <c r="AM6" t="s">
        <v>245</v>
      </c>
      <c r="AN6" t="s">
        <v>245</v>
      </c>
      <c r="AO6" t="s">
        <v>245</v>
      </c>
      <c r="AP6" t="s">
        <v>245</v>
      </c>
      <c r="AQ6" t="s">
        <v>245</v>
      </c>
      <c r="AR6" t="s">
        <v>245</v>
      </c>
      <c r="AS6" t="s">
        <v>245</v>
      </c>
      <c r="AT6" t="s">
        <v>245</v>
      </c>
      <c r="AU6" t="s">
        <v>245</v>
      </c>
      <c r="AV6" t="s">
        <v>245</v>
      </c>
      <c r="AW6" t="s">
        <v>245</v>
      </c>
      <c r="AX6">
        <v>0</v>
      </c>
      <c r="AY6">
        <v>0</v>
      </c>
      <c r="AZ6" t="s">
        <v>245</v>
      </c>
      <c r="BA6" t="s">
        <v>245</v>
      </c>
      <c r="BB6">
        <v>37</v>
      </c>
      <c r="BC6" t="s">
        <v>408</v>
      </c>
      <c r="BD6" t="s">
        <v>413</v>
      </c>
    </row>
    <row r="7" spans="1:56" x14ac:dyDescent="0.25">
      <c r="A7">
        <v>65</v>
      </c>
      <c r="B7" t="s">
        <v>407</v>
      </c>
      <c r="C7" t="s">
        <v>418</v>
      </c>
      <c r="D7" t="s">
        <v>421</v>
      </c>
      <c r="E7" t="s">
        <v>279</v>
      </c>
      <c r="F7" t="s">
        <v>280</v>
      </c>
      <c r="G7" t="s">
        <v>401</v>
      </c>
      <c r="H7" t="s">
        <v>402</v>
      </c>
      <c r="I7" t="s">
        <v>452</v>
      </c>
      <c r="J7" t="s">
        <v>453</v>
      </c>
      <c r="K7" t="s">
        <v>454</v>
      </c>
      <c r="L7" t="s">
        <v>420</v>
      </c>
      <c r="M7" t="s">
        <v>288</v>
      </c>
      <c r="N7" t="s">
        <v>426</v>
      </c>
      <c r="O7" t="s">
        <v>245</v>
      </c>
      <c r="P7" t="s">
        <v>403</v>
      </c>
      <c r="Q7" t="s">
        <v>452</v>
      </c>
      <c r="R7" t="s">
        <v>404</v>
      </c>
      <c r="S7" t="s">
        <v>455</v>
      </c>
      <c r="T7">
        <v>78.974829999999997</v>
      </c>
      <c r="U7">
        <v>12.14517</v>
      </c>
      <c r="V7">
        <v>439075</v>
      </c>
      <c r="W7">
        <v>8768655</v>
      </c>
      <c r="X7" t="s">
        <v>456</v>
      </c>
      <c r="Y7" t="s">
        <v>405</v>
      </c>
      <c r="Z7" t="s">
        <v>245</v>
      </c>
      <c r="AA7" t="s">
        <v>406</v>
      </c>
      <c r="AB7" t="s">
        <v>406</v>
      </c>
      <c r="AC7" t="s">
        <v>406</v>
      </c>
      <c r="AD7" t="s">
        <v>406</v>
      </c>
      <c r="AE7" t="s">
        <v>406</v>
      </c>
      <c r="AF7" s="40">
        <v>41767</v>
      </c>
      <c r="AG7" s="40">
        <v>38932</v>
      </c>
      <c r="AH7" t="s">
        <v>457</v>
      </c>
      <c r="AI7" t="s">
        <v>245</v>
      </c>
      <c r="AJ7" t="s">
        <v>458</v>
      </c>
      <c r="AK7" t="s">
        <v>245</v>
      </c>
      <c r="AL7" t="s">
        <v>245</v>
      </c>
      <c r="AM7" t="s">
        <v>245</v>
      </c>
      <c r="AN7" t="s">
        <v>245</v>
      </c>
      <c r="AO7" t="s">
        <v>245</v>
      </c>
      <c r="AP7" t="s">
        <v>245</v>
      </c>
      <c r="AQ7" t="s">
        <v>245</v>
      </c>
      <c r="AR7" t="s">
        <v>245</v>
      </c>
      <c r="AS7" t="s">
        <v>245</v>
      </c>
      <c r="AT7" t="s">
        <v>245</v>
      </c>
      <c r="AU7" t="s">
        <v>245</v>
      </c>
      <c r="AV7" t="s">
        <v>245</v>
      </c>
      <c r="AW7" t="s">
        <v>245</v>
      </c>
      <c r="AX7">
        <v>0</v>
      </c>
      <c r="AY7">
        <v>0</v>
      </c>
      <c r="AZ7" t="s">
        <v>245</v>
      </c>
      <c r="BA7" t="s">
        <v>245</v>
      </c>
      <c r="BB7">
        <v>37</v>
      </c>
      <c r="BC7" t="s">
        <v>408</v>
      </c>
      <c r="BD7" t="s">
        <v>413</v>
      </c>
    </row>
    <row r="8" spans="1:56" x14ac:dyDescent="0.25">
      <c r="A8">
        <v>66</v>
      </c>
      <c r="B8" t="s">
        <v>407</v>
      </c>
      <c r="C8" t="s">
        <v>418</v>
      </c>
      <c r="D8" t="s">
        <v>421</v>
      </c>
      <c r="E8" t="s">
        <v>279</v>
      </c>
      <c r="F8" t="s">
        <v>280</v>
      </c>
      <c r="G8" t="s">
        <v>401</v>
      </c>
      <c r="H8" t="s">
        <v>402</v>
      </c>
      <c r="I8" t="s">
        <v>431</v>
      </c>
      <c r="J8" t="s">
        <v>459</v>
      </c>
      <c r="K8" t="s">
        <v>460</v>
      </c>
      <c r="L8" t="s">
        <v>461</v>
      </c>
      <c r="M8" t="s">
        <v>288</v>
      </c>
      <c r="N8" t="s">
        <v>426</v>
      </c>
      <c r="O8" t="s">
        <v>245</v>
      </c>
      <c r="P8" t="s">
        <v>403</v>
      </c>
      <c r="Q8" t="s">
        <v>431</v>
      </c>
      <c r="R8" t="s">
        <v>404</v>
      </c>
      <c r="S8" t="s">
        <v>462</v>
      </c>
      <c r="T8">
        <v>78.943089999999998</v>
      </c>
      <c r="U8">
        <v>12.47368</v>
      </c>
      <c r="V8">
        <v>445928</v>
      </c>
      <c r="W8">
        <v>8764793</v>
      </c>
      <c r="X8" t="s">
        <v>463</v>
      </c>
      <c r="Y8" t="s">
        <v>405</v>
      </c>
      <c r="Z8" t="s">
        <v>245</v>
      </c>
      <c r="AA8" t="s">
        <v>406</v>
      </c>
      <c r="AB8" t="s">
        <v>406</v>
      </c>
      <c r="AC8" t="s">
        <v>406</v>
      </c>
      <c r="AD8" t="s">
        <v>406</v>
      </c>
      <c r="AE8" t="s">
        <v>406</v>
      </c>
      <c r="AF8" s="40">
        <v>41767</v>
      </c>
      <c r="AG8" s="40">
        <v>27617</v>
      </c>
      <c r="AH8" t="s">
        <v>464</v>
      </c>
      <c r="AI8" t="s">
        <v>245</v>
      </c>
      <c r="AJ8" t="s">
        <v>245</v>
      </c>
      <c r="AK8" t="s">
        <v>245</v>
      </c>
      <c r="AL8" t="s">
        <v>245</v>
      </c>
      <c r="AM8" t="s">
        <v>245</v>
      </c>
      <c r="AN8" t="s">
        <v>245</v>
      </c>
      <c r="AO8" t="s">
        <v>245</v>
      </c>
      <c r="AP8" t="s">
        <v>245</v>
      </c>
      <c r="AQ8" t="s">
        <v>245</v>
      </c>
      <c r="AR8" t="s">
        <v>245</v>
      </c>
      <c r="AS8" t="s">
        <v>245</v>
      </c>
      <c r="AT8" t="s">
        <v>245</v>
      </c>
      <c r="AU8" t="s">
        <v>245</v>
      </c>
      <c r="AV8" t="s">
        <v>245</v>
      </c>
      <c r="AW8" t="s">
        <v>245</v>
      </c>
      <c r="AX8">
        <v>0</v>
      </c>
      <c r="AY8">
        <v>0</v>
      </c>
      <c r="AZ8" t="s">
        <v>245</v>
      </c>
      <c r="BA8" t="s">
        <v>245</v>
      </c>
      <c r="BB8">
        <v>37</v>
      </c>
      <c r="BC8" t="s">
        <v>408</v>
      </c>
      <c r="BD8" t="s">
        <v>413</v>
      </c>
    </row>
    <row r="9" spans="1:56" x14ac:dyDescent="0.25">
      <c r="A9">
        <v>67</v>
      </c>
      <c r="B9" t="s">
        <v>407</v>
      </c>
      <c r="C9" t="s">
        <v>418</v>
      </c>
      <c r="D9" t="s">
        <v>421</v>
      </c>
      <c r="E9" t="s">
        <v>279</v>
      </c>
      <c r="F9" t="s">
        <v>280</v>
      </c>
      <c r="G9" t="s">
        <v>401</v>
      </c>
      <c r="H9" t="s">
        <v>402</v>
      </c>
      <c r="I9" t="s">
        <v>465</v>
      </c>
      <c r="J9" t="s">
        <v>466</v>
      </c>
      <c r="K9" t="s">
        <v>467</v>
      </c>
      <c r="L9" t="s">
        <v>419</v>
      </c>
      <c r="M9" t="s">
        <v>288</v>
      </c>
      <c r="N9" t="s">
        <v>426</v>
      </c>
      <c r="O9" t="s">
        <v>245</v>
      </c>
      <c r="P9" t="s">
        <v>403</v>
      </c>
      <c r="Q9" t="s">
        <v>465</v>
      </c>
      <c r="R9" t="s">
        <v>404</v>
      </c>
      <c r="S9" t="s">
        <v>468</v>
      </c>
      <c r="T9">
        <v>78.999250000000004</v>
      </c>
      <c r="U9">
        <v>12.3727</v>
      </c>
      <c r="V9">
        <v>444050</v>
      </c>
      <c r="W9">
        <v>8771150</v>
      </c>
      <c r="X9" t="s">
        <v>469</v>
      </c>
      <c r="Y9" t="s">
        <v>405</v>
      </c>
      <c r="Z9" t="s">
        <v>245</v>
      </c>
      <c r="AA9" t="s">
        <v>406</v>
      </c>
      <c r="AB9" t="s">
        <v>406</v>
      </c>
      <c r="AC9" t="s">
        <v>406</v>
      </c>
      <c r="AD9" t="s">
        <v>406</v>
      </c>
      <c r="AE9" t="s">
        <v>406</v>
      </c>
      <c r="AF9" s="40">
        <v>42419</v>
      </c>
      <c r="AG9" s="40">
        <v>34548</v>
      </c>
      <c r="AH9" t="s">
        <v>470</v>
      </c>
      <c r="AI9" t="s">
        <v>245</v>
      </c>
      <c r="AJ9" t="s">
        <v>245</v>
      </c>
      <c r="AK9" t="s">
        <v>245</v>
      </c>
      <c r="AL9" t="s">
        <v>245</v>
      </c>
      <c r="AM9" t="s">
        <v>245</v>
      </c>
      <c r="AN9" t="s">
        <v>245</v>
      </c>
      <c r="AO9" t="s">
        <v>245</v>
      </c>
      <c r="AP9" t="s">
        <v>245</v>
      </c>
      <c r="AQ9" t="s">
        <v>245</v>
      </c>
      <c r="AR9" t="s">
        <v>245</v>
      </c>
      <c r="AS9" t="s">
        <v>245</v>
      </c>
      <c r="AT9" t="s">
        <v>245</v>
      </c>
      <c r="AU9" t="s">
        <v>245</v>
      </c>
      <c r="AV9" t="s">
        <v>245</v>
      </c>
      <c r="AW9" t="s">
        <v>245</v>
      </c>
      <c r="AX9">
        <v>0</v>
      </c>
      <c r="AY9">
        <v>0</v>
      </c>
      <c r="AZ9" t="s">
        <v>245</v>
      </c>
      <c r="BA9" t="s">
        <v>245</v>
      </c>
      <c r="BB9">
        <v>37</v>
      </c>
      <c r="BC9" t="s">
        <v>408</v>
      </c>
      <c r="BD9" t="s">
        <v>413</v>
      </c>
    </row>
    <row r="10" spans="1:56" x14ac:dyDescent="0.25">
      <c r="AF10" s="40"/>
    </row>
    <row r="11" spans="1:56" x14ac:dyDescent="0.25">
      <c r="AF11" s="40"/>
    </row>
    <row r="12" spans="1:56" x14ac:dyDescent="0.25">
      <c r="AF12" s="40"/>
    </row>
    <row r="13" spans="1:56" x14ac:dyDescent="0.25">
      <c r="AF13" s="40"/>
    </row>
    <row r="14" spans="1:56" x14ac:dyDescent="0.25">
      <c r="AF14" s="40"/>
    </row>
    <row r="15" spans="1:56" x14ac:dyDescent="0.25">
      <c r="AF15" s="40"/>
    </row>
    <row r="16" spans="1:56" x14ac:dyDescent="0.25">
      <c r="AF16" s="40"/>
    </row>
    <row r="17" spans="32:33" x14ac:dyDescent="0.25">
      <c r="AF17" s="40"/>
      <c r="AG17" s="40"/>
    </row>
    <row r="18" spans="32:33" x14ac:dyDescent="0.25">
      <c r="AF18" s="40"/>
      <c r="AG18" s="40"/>
    </row>
    <row r="19" spans="32:33" x14ac:dyDescent="0.25">
      <c r="AF19" s="40"/>
      <c r="AG19" s="40"/>
    </row>
    <row r="20" spans="32:33" x14ac:dyDescent="0.25">
      <c r="AF20" s="40"/>
      <c r="AG20" s="40"/>
    </row>
    <row r="21" spans="32:33" x14ac:dyDescent="0.25">
      <c r="AF21" s="40"/>
      <c r="AG21" s="40"/>
    </row>
    <row r="22" spans="32:33" x14ac:dyDescent="0.25">
      <c r="AF22" s="40"/>
      <c r="AG22" s="40"/>
    </row>
    <row r="23" spans="32:33" x14ac:dyDescent="0.25">
      <c r="AF23" s="40"/>
      <c r="AG23" s="40"/>
    </row>
    <row r="24" spans="32:33" x14ac:dyDescent="0.25">
      <c r="AF24" s="40"/>
      <c r="AG24" s="40"/>
    </row>
    <row r="25" spans="32:33" x14ac:dyDescent="0.25">
      <c r="AF25" s="40"/>
      <c r="AG25" s="40"/>
    </row>
    <row r="26" spans="32:33" x14ac:dyDescent="0.25">
      <c r="AF26" s="40"/>
      <c r="AG26" s="40"/>
    </row>
    <row r="27" spans="32:33" x14ac:dyDescent="0.25">
      <c r="AF27" s="40"/>
    </row>
    <row r="28" spans="32:33" x14ac:dyDescent="0.25">
      <c r="AF28" s="40"/>
    </row>
    <row r="29" spans="32:33" x14ac:dyDescent="0.25">
      <c r="AF29" s="40"/>
      <c r="AG29" s="39"/>
    </row>
    <row r="30" spans="32:33" x14ac:dyDescent="0.25">
      <c r="AF30" s="40"/>
      <c r="AG30" s="40"/>
    </row>
    <row r="31" spans="32:33" x14ac:dyDescent="0.25">
      <c r="AF31" s="40"/>
      <c r="AG31" s="40"/>
    </row>
    <row r="32" spans="32:33" x14ac:dyDescent="0.25">
      <c r="AF32" s="40"/>
      <c r="AG32" s="40"/>
    </row>
    <row r="33" spans="32:33" x14ac:dyDescent="0.25">
      <c r="AF33" s="40"/>
    </row>
    <row r="34" spans="32:33" x14ac:dyDescent="0.25">
      <c r="AF34" s="40"/>
    </row>
    <row r="35" spans="32:33" x14ac:dyDescent="0.25">
      <c r="AF35" s="40"/>
    </row>
    <row r="36" spans="32:33" x14ac:dyDescent="0.25">
      <c r="AF36" s="40"/>
      <c r="AG36" s="40"/>
    </row>
    <row r="37" spans="32:33" x14ac:dyDescent="0.25">
      <c r="AF37" s="40"/>
      <c r="AG37" s="40"/>
    </row>
    <row r="38" spans="32:33" x14ac:dyDescent="0.25">
      <c r="AF38" s="40"/>
      <c r="AG38" s="40"/>
    </row>
    <row r="39" spans="32:33" x14ac:dyDescent="0.25">
      <c r="AF39" s="40"/>
    </row>
    <row r="40" spans="32:33" x14ac:dyDescent="0.25">
      <c r="AF40" s="40"/>
    </row>
    <row r="41" spans="32:33" x14ac:dyDescent="0.25">
      <c r="AF41" s="40"/>
      <c r="AG41" s="40"/>
    </row>
    <row r="42" spans="32:33" x14ac:dyDescent="0.25">
      <c r="AF42" s="40"/>
    </row>
    <row r="43" spans="32:33" x14ac:dyDescent="0.25">
      <c r="AF43" s="40"/>
      <c r="AG43" s="40"/>
    </row>
    <row r="44" spans="32:33" x14ac:dyDescent="0.25">
      <c r="AF44" s="40"/>
      <c r="AG44" s="40"/>
    </row>
    <row r="45" spans="32:33" x14ac:dyDescent="0.25">
      <c r="AF45" s="40"/>
    </row>
    <row r="46" spans="32:33" x14ac:dyDescent="0.25">
      <c r="AF46" s="40"/>
    </row>
    <row r="47" spans="32:33" x14ac:dyDescent="0.25">
      <c r="AF47" s="40"/>
    </row>
    <row r="48" spans="32:33" x14ac:dyDescent="0.25">
      <c r="AF48" s="40"/>
    </row>
    <row r="49" spans="32:33" x14ac:dyDescent="0.25">
      <c r="AF49" s="40"/>
    </row>
    <row r="50" spans="32:33" x14ac:dyDescent="0.25">
      <c r="AF50" s="40"/>
      <c r="AG50" s="40"/>
    </row>
    <row r="51" spans="32:33" x14ac:dyDescent="0.25">
      <c r="AF51" s="40"/>
      <c r="AG51" s="40"/>
    </row>
    <row r="52" spans="32:33" x14ac:dyDescent="0.25">
      <c r="AF52" s="40"/>
      <c r="AG52" s="40"/>
    </row>
    <row r="53" spans="32:33" x14ac:dyDescent="0.25">
      <c r="AF53" s="40"/>
      <c r="AG53" s="40"/>
    </row>
    <row r="54" spans="32:33" x14ac:dyDescent="0.25">
      <c r="AF54" s="40"/>
      <c r="AG54" s="40"/>
    </row>
    <row r="55" spans="32:33" x14ac:dyDescent="0.25">
      <c r="AF55" s="40"/>
      <c r="AG55" s="40"/>
    </row>
    <row r="56" spans="32:33" x14ac:dyDescent="0.25">
      <c r="AF56" s="40"/>
      <c r="AG56" s="40"/>
    </row>
    <row r="57" spans="32:33" x14ac:dyDescent="0.25">
      <c r="AF57" s="40"/>
      <c r="AG57" s="40"/>
    </row>
    <row r="58" spans="32:33" x14ac:dyDescent="0.25">
      <c r="AF58" s="40"/>
    </row>
    <row r="59" spans="32:33" x14ac:dyDescent="0.25">
      <c r="AF59" s="40"/>
      <c r="AG59" s="40"/>
    </row>
    <row r="60" spans="32:33" x14ac:dyDescent="0.25">
      <c r="AF60" s="40"/>
      <c r="AG60" s="4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5" sqref="A5"/>
    </sheetView>
  </sheetViews>
  <sheetFormatPr defaultColWidth="9.140625" defaultRowHeight="15" x14ac:dyDescent="0.25"/>
  <sheetData>
    <row r="1" spans="1:1" x14ac:dyDescent="0.25">
      <c r="A1" t="s">
        <v>328</v>
      </c>
    </row>
    <row r="2" spans="1:1" x14ac:dyDescent="0.25">
      <c r="A2" t="s">
        <v>333</v>
      </c>
    </row>
    <row r="3" spans="1:1" x14ac:dyDescent="0.25">
      <c r="A3" t="s">
        <v>327</v>
      </c>
    </row>
    <row r="4" spans="1:1" x14ac:dyDescent="0.25">
      <c r="A4" t="s">
        <v>302</v>
      </c>
    </row>
    <row r="5" spans="1:1" x14ac:dyDescent="0.25">
      <c r="A5" t="s">
        <v>345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2019-02-20T19:06:14Z</dcterms:modified>
</cp:coreProperties>
</file>