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Ferdige\"/>
    </mc:Choice>
  </mc:AlternateContent>
  <xr:revisionPtr revIDLastSave="0" documentId="13_ncr:1_{FFB18789-776F-4889-8004-22BDA6F6214C}" xr6:coauthVersionLast="40" xr6:coauthVersionMax="40" xr10:uidLastSave="{00000000-0000-0000-0000-000000000000}"/>
  <bookViews>
    <workbookView xWindow="1455" yWindow="5520" windowWidth="27510" windowHeight="15540" xr2:uid="{00000000-000D-0000-FFFF-FFFF00000000}"/>
  </bookViews>
  <sheets>
    <sheet name="Generell input" sheetId="1" r:id="rId1"/>
    <sheet name="Naturtyper" sheetId="4" r:id="rId2"/>
    <sheet name="Tiltaksanalyse" sheetId="8" r:id="rId3"/>
    <sheet name="GIS-tabeller" sheetId="6" r:id="rId4"/>
    <sheet name="Referanser" sheetId="5" r:id="rId5"/>
  </sheets>
  <externalReferences>
    <externalReference r:id="rId6"/>
  </externalReferences>
  <definedNames>
    <definedName name="_Toc514068790" localSheetId="2">Tiltaksanalyse!#REF!</definedName>
    <definedName name="d">'[1]Priser og antagelser'!$C$20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8" i="8" l="1"/>
  <c r="G37" i="8" l="1"/>
  <c r="G36" i="8"/>
  <c r="J16" i="8" l="1"/>
  <c r="I16" i="8"/>
  <c r="H16" i="8"/>
  <c r="G16" i="8"/>
  <c r="J15" i="8"/>
  <c r="I15" i="8"/>
  <c r="H15" i="8"/>
  <c r="G15" i="8"/>
  <c r="J14" i="8"/>
  <c r="I14" i="8"/>
  <c r="H14" i="8"/>
  <c r="G14" i="8"/>
  <c r="J13" i="8"/>
  <c r="I13" i="8"/>
  <c r="H13" i="8"/>
  <c r="G13" i="8"/>
  <c r="J12" i="8"/>
  <c r="I12" i="8"/>
  <c r="H12" i="8"/>
  <c r="G12" i="8"/>
  <c r="J11" i="8"/>
  <c r="I11" i="8"/>
  <c r="H11" i="8"/>
  <c r="G11" i="8"/>
  <c r="J10" i="8"/>
  <c r="I10" i="8"/>
  <c r="H10" i="8"/>
  <c r="G10" i="8"/>
  <c r="D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<sst xmlns="http://schemas.openxmlformats.org/spreadsheetml/2006/main" count="3589" uniqueCount="790">
  <si>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</si>
  <si>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</si>
  <si>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</si>
  <si>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</si>
  <si>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</si>
  <si>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</si>
  <si>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</si>
  <si>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</si>
  <si>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</si>
  <si>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</si>
  <si>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</si>
  <si>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</si>
  <si>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</si>
  <si>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</si>
  <si>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</si>
  <si>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</si>
  <si>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</si>
  <si>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</si>
  <si>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</si>
  <si>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</si>
  <si>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</si>
  <si>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Påvirkningsfaktorer</t>
  </si>
  <si>
    <t>Kriterie 2006</t>
  </si>
  <si>
    <t>Kriterie 2010</t>
  </si>
  <si>
    <t>Kriterie 2015</t>
  </si>
  <si>
    <t>Tiltak</t>
  </si>
  <si>
    <t>Kostnad</t>
  </si>
  <si>
    <t>Måloppnåelse hvis gjennomført alene</t>
  </si>
  <si>
    <t>Påvirkningsfaktor 1</t>
  </si>
  <si>
    <t>Delmål 1</t>
  </si>
  <si>
    <t>Delmål 2</t>
  </si>
  <si>
    <t>Sannsynlighet for måloppnåelse</t>
  </si>
  <si>
    <t>Tiltakspakke 1</t>
  </si>
  <si>
    <t>Tiltakspakke 2</t>
  </si>
  <si>
    <t>Tiltak 1</t>
  </si>
  <si>
    <t>Tiltak 2</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</si>
  <si>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</si>
  <si>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</si>
  <si>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</si>
  <si>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</si>
  <si>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</si>
  <si>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</si>
  <si>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</si>
  <si>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</si>
  <si>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</si>
  <si>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</si>
  <si>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</si>
  <si>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</si>
  <si>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</si>
  <si>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</si>
  <si>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</si>
  <si>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</si>
  <si>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</si>
  <si>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</si>
  <si>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</si>
  <si>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</si>
  <si>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</si>
  <si>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</si>
  <si>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</si>
  <si>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</si>
  <si>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</si>
  <si>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</si>
  <si>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</si>
  <si>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</si>
  <si>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</si>
  <si>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</si>
  <si>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</si>
  <si>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</si>
  <si>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</si>
  <si>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</si>
  <si>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</si>
  <si>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</si>
  <si>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</si>
  <si>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</si>
  <si>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</si>
  <si>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</si>
  <si>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</si>
  <si>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</si>
  <si>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</si>
  <si>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</si>
  <si>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</si>
  <si>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</si>
  <si>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</si>
  <si>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</si>
  <si>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</si>
  <si>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</si>
  <si>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</si>
  <si>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</si>
  <si>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</si>
  <si>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</si>
  <si>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</si>
  <si>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</si>
  <si>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</si>
  <si>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</si>
  <si>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</si>
  <si>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</si>
  <si>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</si>
  <si>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</si>
  <si>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</si>
  <si>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</si>
  <si>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</si>
  <si>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</si>
  <si>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</si>
  <si>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</si>
  <si>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</si>
  <si>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</si>
  <si>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</si>
  <si>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</si>
  <si>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</si>
  <si>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</si>
  <si>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</si>
  <si>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</si>
  <si>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</si>
  <si>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</si>
  <si>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</si>
  <si>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</si>
  <si>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</si>
  <si>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</si>
  <si>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</si>
  <si>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</si>
  <si>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</si>
  <si>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</si>
  <si>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</si>
  <si>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</si>
  <si>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</si>
  <si>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</si>
  <si>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</si>
  <si>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</si>
  <si>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</si>
  <si>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</si>
  <si>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</si>
  <si>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</si>
  <si>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</si>
  <si>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</si>
  <si>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</si>
  <si>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</si>
  <si>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</si>
  <si>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Delmål</t>
  </si>
  <si>
    <t>Usikkerhet</t>
  </si>
  <si>
    <t>Tid til arten utgår/endrer status uten tiltak</t>
  </si>
  <si>
    <t>Igangsatte tiltak</t>
  </si>
  <si>
    <t>Nye tiltak</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</si>
  <si>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</si>
  <si>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</si>
  <si>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</si>
  <si>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</si>
  <si>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</si>
  <si>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</si>
  <si>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</si>
  <si>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april 2018</t>
  </si>
  <si>
    <t>Smalasal</t>
  </si>
  <si>
    <t>Sorbus lancifolia</t>
  </si>
  <si>
    <t>Hedl.</t>
  </si>
  <si>
    <r>
      <rPr>
        <i/>
        <sz val="11"/>
        <color theme="1"/>
        <rFont val="Calibri"/>
        <family val="2"/>
        <scheme val="minor"/>
      </rPr>
      <t>Sorbus subarranensis</t>
    </r>
    <r>
      <rPr>
        <sz val="11"/>
        <color theme="1"/>
        <rFont val="Calibri"/>
        <family val="2"/>
        <scheme val="minor"/>
      </rPr>
      <t xml:space="preserve"> spp. </t>
    </r>
    <r>
      <rPr>
        <i/>
        <sz val="11"/>
        <color theme="1"/>
        <rFont val="Calibri"/>
        <family val="2"/>
        <scheme val="minor"/>
      </rPr>
      <t>neglecta</t>
    </r>
    <r>
      <rPr>
        <sz val="11"/>
        <color theme="1"/>
        <rFont val="Calibri"/>
        <family val="2"/>
        <scheme val="minor"/>
      </rPr>
      <t xml:space="preserve"> (Hedl.) Salvesen ined.; </t>
    </r>
    <r>
      <rPr>
        <i/>
        <sz val="11"/>
        <color theme="1"/>
        <rFont val="Calibri"/>
        <family val="2"/>
        <scheme val="minor"/>
      </rPr>
      <t>Sorbus arranensis</t>
    </r>
    <r>
      <rPr>
        <sz val="11"/>
        <color theme="1"/>
        <rFont val="Calibri"/>
        <family val="2"/>
        <scheme val="minor"/>
      </rPr>
      <t xml:space="preserve"> spp. </t>
    </r>
    <r>
      <rPr>
        <i/>
        <sz val="11"/>
        <color theme="1"/>
        <rFont val="Calibri"/>
        <family val="2"/>
        <scheme val="minor"/>
      </rPr>
      <t>neglecta</t>
    </r>
    <r>
      <rPr>
        <sz val="11"/>
        <color theme="1"/>
        <rFont val="Calibri"/>
        <family val="2"/>
        <scheme val="minor"/>
      </rPr>
      <t xml:space="preserve"> Hedl.;  </t>
    </r>
    <r>
      <rPr>
        <i/>
        <sz val="11"/>
        <color theme="1"/>
        <rFont val="Calibri"/>
        <family val="2"/>
        <scheme val="minor"/>
      </rPr>
      <t>Sorbus lancifolia sognensis</t>
    </r>
    <r>
      <rPr>
        <sz val="11"/>
        <color theme="1"/>
        <rFont val="Calibri"/>
        <family val="2"/>
        <scheme val="minor"/>
      </rPr>
      <t xml:space="preserve"> Hedl.</t>
    </r>
  </si>
  <si>
    <t>Tilhørigheten til beslektede arter er ikke studert og avklart, heller ikke om arten har oppstått en eller flere ganger.</t>
  </si>
  <si>
    <t>EN</t>
  </si>
  <si>
    <t>CR</t>
  </si>
  <si>
    <t>kritisk truet</t>
  </si>
  <si>
    <t>sterkt truet</t>
  </si>
  <si>
    <t>C1; D1</t>
  </si>
  <si>
    <t>B2a(ii)b(iii,v)</t>
  </si>
  <si>
    <t>C1</t>
  </si>
  <si>
    <t>8</t>
  </si>
  <si>
    <t>Fra "Uttrekk rødlista", kolonne AE inkluderer mørketall, kolonne AC dersom mørketall =1</t>
  </si>
  <si>
    <t>65</t>
  </si>
  <si>
    <t>1</t>
  </si>
  <si>
    <t>Husbymarka naturreservat (Nesna, Nordland)</t>
  </si>
  <si>
    <t>Arten er endemisk og kun påvist i dette området.</t>
  </si>
  <si>
    <t>&gt; 50 %</t>
  </si>
  <si>
    <t>Ukjent</t>
  </si>
  <si>
    <t>Påvirkning på habitat &gt; Landbruk &gt; Skogbruk (kommersielt) &gt; Skogsdrift, hogst og skjøtsel &gt; Lukkede hogstformer (plukkhogst, skjermstilling, tynning, uttak av enkelttrær, inkludert uttak av rotvelt, råtne trær, tørrgran etc.)</t>
  </si>
  <si>
    <t>Påvirkning på habitat &gt; Landbruk &gt; Opphørt/redusert drift &gt; Beite</t>
  </si>
  <si>
    <t>Pågående</t>
  </si>
  <si>
    <t>Majoriteten av populasjonen påvirkes (50-90%)</t>
  </si>
  <si>
    <t>Langsom, men signifikant, reduksjon (&lt; 20% over 10 år eller 3 generasjoner)</t>
  </si>
  <si>
    <t>Opphør av beite fra husdyr fører til gjengroing av habitatet</t>
  </si>
  <si>
    <t>Fremmede arter &gt; Påvirker habitatet</t>
  </si>
  <si>
    <t>Påvirkningsfaktor 3</t>
  </si>
  <si>
    <t>Redusert skogbruk fører til tettere skog</t>
  </si>
  <si>
    <t>Plantet gran, sitkagran og platanlønn i og rundt naturreservatet fører til tettere skog og endrede konkurranseforhold.</t>
  </si>
  <si>
    <t>Ny</t>
  </si>
  <si>
    <t>Det er plantet gran, sitkagran og platanlønn i og rundt naturreservatet (Fylkesmannen i Nordland, 2005), men denne påvirkningsfaktoren ble ikke med i vurderingen av arten i Norsk Rødliste for arter 2015. Disse treslagene vil med stor sannsynlighet skygge ut smalasal i fremtiden.</t>
  </si>
  <si>
    <t>Antall reproduserende individer</t>
  </si>
  <si>
    <t>Nedgang i antall individer</t>
  </si>
  <si>
    <t>&gt;50</t>
  </si>
  <si>
    <t>Pågående nedgang (C1) må stoppes for at arten kan vurderes etter D-kriteriet</t>
  </si>
  <si>
    <t>Westergaard 2012 oppgir 50 individer etter opptelling av individer på den kjente lokaliteten. Mørketallet er 1,3.</t>
  </si>
  <si>
    <t>Rødlistestatus forkortelse (Hovedmål 2035)</t>
  </si>
  <si>
    <t>Lågurtskog</t>
  </si>
  <si>
    <t>T4-C3</t>
  </si>
  <si>
    <t>Voksested</t>
  </si>
  <si>
    <t>Bærlyng-lågurtskog</t>
  </si>
  <si>
    <t>T4-C7</t>
  </si>
  <si>
    <t>Kalklågurtskog</t>
  </si>
  <si>
    <t>T4-C4</t>
  </si>
  <si>
    <t>Bærlyng-kalklågurtskog</t>
  </si>
  <si>
    <t>T4-C8</t>
  </si>
  <si>
    <t>Åpen svak kalkrik grunnlendt lyngmark</t>
  </si>
  <si>
    <t>T2-C5</t>
  </si>
  <si>
    <t>Åpen sterkt kalkrik grunnlendt lyngmark</t>
  </si>
  <si>
    <t>T2-C7</t>
  </si>
  <si>
    <t>Gjenoppta vedhogst</t>
  </si>
  <si>
    <t>Avdempende</t>
  </si>
  <si>
    <t>Dette bør bare gjelde bjørk og gråor, hogsten skal ikke gi skader på markvegetasjonen så den må utføres ved manuelt uttak i vekstsesongen eller på frossen mark. Det skal stå igjen minimum 30 middelaldrende til eldre trær pr. dekar etter hogsten (dvs. maksimalt 5-10 meters avstand mellom trærne) og de eldste lauvtrærne skal stå igjen. Dette vil hindre gjengroing og habitatet forbedres.</t>
  </si>
  <si>
    <t>Tiltak 3</t>
  </si>
  <si>
    <t>x</t>
  </si>
  <si>
    <t>Habitatforverring som følge av gjengroing kan gi redusert antall individer selv om fremmede treslag fjernes fra lokaliteten.</t>
  </si>
  <si>
    <t>Habitatkvalitet</t>
  </si>
  <si>
    <t>Forbedre</t>
  </si>
  <si>
    <t>Fremmede treslag antas å ha en så sterk påvirkningsfaktor at forbedring av habitat alene ikke vil gi særlig stor effekt på bestandsstørrelsene.</t>
  </si>
  <si>
    <t xml:space="preserve">Ned ett nivå på Rødlista fra dagens kategori. For alternative hovedmål, se manual.  </t>
  </si>
  <si>
    <t xml:space="preserve">Der hovedmålet er vanskelig å oppnå skal man vurdere alternativ a) hvordan sikre arten, der det er umulig å foreslå tiltak for å nå målet (klimapåvirkning) skal man vurdere alternativ b) tiltak som sikrer at artens status ikke forverres eller der måloppnåelse nåes relativt enkelt skal alternativ e) hvordan sikre at arten ikke lengre er på rødlista vurderes.  </t>
  </si>
  <si>
    <t>Egendefinert naturtype</t>
  </si>
  <si>
    <t>Beitepåvirket, åpen løv- og edelløvskog</t>
  </si>
  <si>
    <t>Åpen grunnlendt mark, på baserik grunn</t>
  </si>
  <si>
    <t>Sandvik, H. 2012. Kunnskapsstatus for spredning og effekter av fremmede bartrær på biologisk mangfold. DN-utredning 8-2012. - Direktoratet for naturforvaltning, Trondheim.</t>
  </si>
  <si>
    <t>Det er beregnet av sitkagran kan spre seg mellom 3-7 km fra morbestand, og noen ganger lengre (Sandvik 2012).</t>
  </si>
  <si>
    <t>Det antas at smalasal har opphav fra hybrider med ett kromosonsett fra rogn og to kromosomsett fra bergasal og 2n = 51. Det er ikke gjort genetisk analyser for å påvise dette.</t>
  </si>
  <si>
    <t>Smalasal er endemisk art i rognslekta og finnes kun ett sted langs nordlandskysten. Den tilhører en gruppe av triploide, aseksuelt frøformerte arter som har oppstått fra hybrider og som kollektivt kalles småasal-gruppa.</t>
  </si>
  <si>
    <t>Meget god</t>
  </si>
  <si>
    <t>Fjerne plantede treslag</t>
  </si>
  <si>
    <t>Fjerne selvetablerte fremmede bartrær</t>
  </si>
  <si>
    <t>Engangs</t>
  </si>
  <si>
    <t>Fjerne etablerte bartrær i et området på ca. 1,6 km2 i og rundt Husby naturreservat (nord for dyrka mark, øst for veien og fra tregrensa og ned) ved plukkhogst for store trær og manuell fjerning med egnet redskap for mindre trær.</t>
  </si>
  <si>
    <t>50-75%</t>
  </si>
  <si>
    <t>v</t>
  </si>
  <si>
    <t>TRH</t>
  </si>
  <si>
    <t xml:space="preserve"> </t>
  </si>
  <si>
    <t>urn:catalog:TRH:V:313819</t>
  </si>
  <si>
    <t>No</t>
  </si>
  <si>
    <t>species</t>
  </si>
  <si>
    <t>POINT (399428 7347297)</t>
  </si>
  <si>
    <t>313819</t>
  </si>
  <si>
    <t>Nei</t>
  </si>
  <si>
    <t>Per Straumfors</t>
  </si>
  <si>
    <t>Belagt funn</t>
  </si>
  <si>
    <t>Nordland</t>
  </si>
  <si>
    <t>Nesna</t>
  </si>
  <si>
    <t>707 m</t>
  </si>
  <si>
    <t>Husby, Tomma</t>
  </si>
  <si>
    <t>19800717</t>
  </si>
  <si>
    <t>Karplanter</t>
  </si>
  <si>
    <t>smalasal</t>
  </si>
  <si>
    <t>Kritisk truet (CR)</t>
  </si>
  <si>
    <t>v hos NTNU-Vitenskapsmuseet</t>
  </si>
  <si>
    <t>NTNU-Vitenskapsmuseet</t>
  </si>
  <si>
    <t>O</t>
  </si>
  <si>
    <t>urn:catalog:O:V:310241</t>
  </si>
  <si>
    <t>POINT (400900 7350200)</t>
  </si>
  <si>
    <t>310241</t>
  </si>
  <si>
    <t>Per H. Salvesen</t>
  </si>
  <si>
    <t>6888 m</t>
  </si>
  <si>
    <t>Tomma</t>
  </si>
  <si>
    <t>01.07.1870</t>
  </si>
  <si>
    <t>A. Blytt</t>
  </si>
  <si>
    <t>v hos Naturhistorisk Museum - UiO</t>
  </si>
  <si>
    <t>Naturhistorisk Museum - UiO</t>
  </si>
  <si>
    <t>urn:catalog:O:V:310234</t>
  </si>
  <si>
    <t>POINT (400200 7348150)</t>
  </si>
  <si>
    <t>310234</t>
  </si>
  <si>
    <t>610 m</t>
  </si>
  <si>
    <t>Nesne pgd.: Tomma: Langaasen</t>
  </si>
  <si>
    <t>19090822</t>
  </si>
  <si>
    <t>Ove Dahl</t>
  </si>
  <si>
    <t>urn:catalog:O:V:310238</t>
  </si>
  <si>
    <t>310238</t>
  </si>
  <si>
    <t>urn:catalog:O:V:310237</t>
  </si>
  <si>
    <t>310237</t>
  </si>
  <si>
    <t>urn:catalog:O:V:628007</t>
  </si>
  <si>
    <t>628007</t>
  </si>
  <si>
    <t>Erik Evers</t>
  </si>
  <si>
    <t>19690708</t>
  </si>
  <si>
    <t>urn:catalog:O:V:534506</t>
  </si>
  <si>
    <t>POINT (400150 7347350)</t>
  </si>
  <si>
    <t>534506</t>
  </si>
  <si>
    <t>Tore Berg</t>
  </si>
  <si>
    <t>292 m</t>
  </si>
  <si>
    <t>Nesna: Tomma. Gjesåsen, rett vest for Dalen gård.</t>
  </si>
  <si>
    <t>19810730</t>
  </si>
  <si>
    <t>urn:catalog:O:V:310239</t>
  </si>
  <si>
    <t>310239</t>
  </si>
  <si>
    <t>19080101</t>
  </si>
  <si>
    <t>Valborg Baumann</t>
  </si>
  <si>
    <t>urn:catalog:O:V:302089</t>
  </si>
  <si>
    <t>302089</t>
  </si>
  <si>
    <t>urn:catalog:O:V:310236</t>
  </si>
  <si>
    <t>310236</t>
  </si>
  <si>
    <t>19091001</t>
  </si>
  <si>
    <t>J. Hansen</t>
  </si>
  <si>
    <t>5805</t>
  </si>
  <si>
    <t>urn:catalog:TRH:V:156502</t>
  </si>
  <si>
    <t>POINT (399500 7347500)</t>
  </si>
  <si>
    <t>156502</t>
  </si>
  <si>
    <t>Tomma Langåsen næra Husby. typ loc.</t>
  </si>
  <si>
    <t>so2-vascular</t>
  </si>
  <si>
    <t>NBF</t>
  </si>
  <si>
    <t>OR</t>
  </si>
  <si>
    <t>Fastmarkssystemer Myrkant</t>
  </si>
  <si>
    <t>urn:uuid:cc794ea0-e5cf-4bd2-8204-1dd83504c614</t>
  </si>
  <si>
    <t>Yes</t>
  </si>
  <si>
    <t>POINT (399260 7348400)</t>
  </si>
  <si>
    <t>1773204</t>
  </si>
  <si>
    <t>Human Observasjon</t>
  </si>
  <si>
    <t>0</t>
  </si>
  <si>
    <t>10 m</t>
  </si>
  <si>
    <t>Steinskaret, Nesna, No</t>
  </si>
  <si>
    <t>20170714</t>
  </si>
  <si>
    <t>Gjertrud Jensen, Geir Fossåskaret</t>
  </si>
  <si>
    <t>so2-vascular hos Norsk botanisk forening</t>
  </si>
  <si>
    <t>Norsk botanisk forening</t>
  </si>
  <si>
    <t>Ser at validator har underkjent dette funnet, og vedkommede skal få en mulighet til!.</t>
  </si>
  <si>
    <t>urn:uuid:9bca762a-a378-446c-95bc-b2b96c3cc04f</t>
  </si>
  <si>
    <t>POINT (400007 7348165)</t>
  </si>
  <si>
    <t>1474446</t>
  </si>
  <si>
    <t>25 m</t>
  </si>
  <si>
    <t>Husbymarka, Nesna, No</t>
  </si>
  <si>
    <t>20130818</t>
  </si>
  <si>
    <t>Dag Holtan</t>
  </si>
  <si>
    <t>urn:uuid:c45718d1-4466-46b3-b621-7ac10872b05a</t>
  </si>
  <si>
    <t>POINT (400043 7347859)</t>
  </si>
  <si>
    <t>1748557</t>
  </si>
  <si>
    <t>5 m</t>
  </si>
  <si>
    <t>Dillern Ørnes naturreservat, Nesna, No</t>
  </si>
  <si>
    <t>20170627</t>
  </si>
  <si>
    <t>Ingvild Gabrielsen</t>
  </si>
  <si>
    <t>NBF/SO-Plants/2214914</t>
  </si>
  <si>
    <t>urn:uuid:52f37054-71bf-409c-87d3-8754a0e442ab</t>
  </si>
  <si>
    <t>POINT (399991 7347964)</t>
  </si>
  <si>
    <t>1209341</t>
  </si>
  <si>
    <t>4</t>
  </si>
  <si>
    <t>50 m</t>
  </si>
  <si>
    <t>Solliseter, Tomma, Nesna, No</t>
  </si>
  <si>
    <t>19840530</t>
  </si>
  <si>
    <t>Stefan Bjørn</t>
  </si>
  <si>
    <t>{"ValidationStatus":"Approved Documented"}</t>
  </si>
  <si>
    <t>NBF/SO-Plants/2155339</t>
  </si>
  <si>
    <t>Validationstatus: Approved Documented</t>
  </si>
  <si>
    <t>urn:uuid:c94ff6c4-c96e-4210-a3d1-f3a23342c29b</t>
  </si>
  <si>
    <t>POINT (399967 7348156)</t>
  </si>
  <si>
    <t>1209466</t>
  </si>
  <si>
    <t>Ja</t>
  </si>
  <si>
    <t>Husbymarka naturreservat, Nesna, No</t>
  </si>
  <si>
    <t>20130610</t>
  </si>
  <si>
    <t>Siw Elin Eidissen, Ingvild Gabrielsen</t>
  </si>
  <si>
    <t>NBF/SO-Plants/2155338</t>
  </si>
  <si>
    <t>urn:uuid:18b1a30c-d1db-46ce-b0ea-ed2943802bae</t>
  </si>
  <si>
    <t>POINT (399945 7348149)</t>
  </si>
  <si>
    <t>1209459</t>
  </si>
  <si>
    <t>NBF/SO-Plants/2155341</t>
  </si>
  <si>
    <t>urn:uuid:bc186b26-5b47-4b25-b865-4eb7250efc7f</t>
  </si>
  <si>
    <t>POINT (399922 7348246)</t>
  </si>
  <si>
    <t>NBF/SO-Plants/2155340</t>
  </si>
  <si>
    <t>urn:uuid:6f5dbc74-9dd4-4f3c-8f18-ea3770329987</t>
  </si>
  <si>
    <t>POINT (399962 7348182)</t>
  </si>
  <si>
    <t>1209292</t>
  </si>
  <si>
    <t>NBF/SO-Plants/2155347</t>
  </si>
  <si>
    <t>urn:uuid:2b2f8dc6-e4f8-46c9-b01d-b518a97d930c</t>
  </si>
  <si>
    <t>POINT (399897 7348239)</t>
  </si>
  <si>
    <t>1209266</t>
  </si>
  <si>
    <t>NBF/SO-Plants/2155348</t>
  </si>
  <si>
    <t>urn:uuid:4e2141e0-3fea-4212-b531-c8320b1d08dc</t>
  </si>
  <si>
    <t>POINT (399828 7348187)</t>
  </si>
  <si>
    <t>1209186</t>
  </si>
  <si>
    <t>NBF/SO-Plants/2155346</t>
  </si>
  <si>
    <t>urn:uuid:9da2b1da-be7d-43d3-b04d-08671b4dfb90</t>
  </si>
  <si>
    <t>POINT (399900 7348222)</t>
  </si>
  <si>
    <t>1209049</t>
  </si>
  <si>
    <t>NBF/SO-Plants/2155342</t>
  </si>
  <si>
    <t>urn:uuid:72d67c48-056c-4548-bb30-05bbd50b76c0</t>
  </si>
  <si>
    <t>POINT (399946 7348243)</t>
  </si>
  <si>
    <t>1208998</t>
  </si>
  <si>
    <t>NBF/SO-Plants/2155302</t>
  </si>
  <si>
    <t>urn:uuid:9dcca220-d0ab-4ae8-abd6-1478e5e00018</t>
  </si>
  <si>
    <t>POINT (399903 7347991)</t>
  </si>
  <si>
    <t>1232534</t>
  </si>
  <si>
    <t>Husbymarka naturreservat, Tomma, Nesna, No</t>
  </si>
  <si>
    <t>20120911</t>
  </si>
  <si>
    <t>NBF/SO-Plants/2155309</t>
  </si>
  <si>
    <t>urn:uuid:15e9592c-3fce-4cbd-89a9-b784acb53d08</t>
  </si>
  <si>
    <t>POINT (399982 7348214)</t>
  </si>
  <si>
    <t>1222527</t>
  </si>
  <si>
    <t>NBF/SO-Plants/2155307</t>
  </si>
  <si>
    <t>urn:uuid:4e3cc311-bb76-4801-9d10-6a20ab14a0f9</t>
  </si>
  <si>
    <t>POINT (399949 7348166)</t>
  </si>
  <si>
    <t>NBF/SO-Plants/2155310</t>
  </si>
  <si>
    <t>urn:uuid:36ce3f14-e581-42ef-bb49-f1407e1f6c41</t>
  </si>
  <si>
    <t>POINT (399989 7348218)</t>
  </si>
  <si>
    <t>1222445</t>
  </si>
  <si>
    <t>NBF/SO-Plants/2155300</t>
  </si>
  <si>
    <t>urn:uuid:e290bc57-2e02-48fe-96f9-d1099b90aec9</t>
  </si>
  <si>
    <t>POINT (399939 7347915)</t>
  </si>
  <si>
    <t>1222390</t>
  </si>
  <si>
    <t>NBF/SO-Plants/2155311</t>
  </si>
  <si>
    <t>urn:uuid:866cf3c8-acfd-459f-8720-bd373e06e6ec</t>
  </si>
  <si>
    <t>POINT (399964 7348198)</t>
  </si>
  <si>
    <t>1222362</t>
  </si>
  <si>
    <t>NBF/SO-Plants/2155308</t>
  </si>
  <si>
    <t>urn:uuid:c6049e4f-7bbe-4d4c-bad0-176624d316db</t>
  </si>
  <si>
    <t>POINT (399958 7348219)</t>
  </si>
  <si>
    <t>1222359</t>
  </si>
  <si>
    <t>NBF/SO-Plants/2155312</t>
  </si>
  <si>
    <t>urn:uuid:2dce9a5c-7d4c-4b5d-91c4-573019285048</t>
  </si>
  <si>
    <t>POINT (399992 7348228)</t>
  </si>
  <si>
    <t>1222355</t>
  </si>
  <si>
    <t>NBF/SO-Plants/2155306</t>
  </si>
  <si>
    <t>urn:uuid:3081f1d9-7a48-47c0-b220-a1d3b476c7c9</t>
  </si>
  <si>
    <t>POINT (399949 7348150)</t>
  </si>
  <si>
    <t>1222343</t>
  </si>
  <si>
    <t>NBF/SO-Plants/2155301</t>
  </si>
  <si>
    <t>urn:uuid:a552317a-61fe-4df9-b35d-2d7c1edd7c74</t>
  </si>
  <si>
    <t>POINT (399908 7347983)</t>
  </si>
  <si>
    <t>1222324</t>
  </si>
  <si>
    <t>NBF/SO-Plants/2155304</t>
  </si>
  <si>
    <t>urn:uuid:dd3d6be8-5d05-4c50-bfce-d90f9b9d673b</t>
  </si>
  <si>
    <t>POINT (399930 7348133)</t>
  </si>
  <si>
    <t>1222313</t>
  </si>
  <si>
    <t>NBF/SO-Plants/2155305</t>
  </si>
  <si>
    <t>urn:uuid:1bfb030d-0764-4eea-aacc-06912071a98a</t>
  </si>
  <si>
    <t>POINT (400613 7348484)</t>
  </si>
  <si>
    <t>1222291</t>
  </si>
  <si>
    <t>NBF/SO-Plants/2155303</t>
  </si>
  <si>
    <t>urn:uuid:91ba34b3-4b4f-46f9-b5ff-41d5f7bebdc7</t>
  </si>
  <si>
    <t>POINT (399896 7347992)</t>
  </si>
  <si>
    <t>NBF/SO-Plants/2155334</t>
  </si>
  <si>
    <t>urn:uuid:2d0cb2ec-e4ee-4b0a-8948-6eded18a0d32</t>
  </si>
  <si>
    <t>POINT (400095 7347891)</t>
  </si>
  <si>
    <t>1216106</t>
  </si>
  <si>
    <t>NBF/SO-Plants/2155327</t>
  </si>
  <si>
    <t>urn:uuid:04e079ac-5506-48ab-a672-0eafe6bd285d</t>
  </si>
  <si>
    <t>POINT (400064 7348023)</t>
  </si>
  <si>
    <t>1209511</t>
  </si>
  <si>
    <t>NBF/SO-Plants/2155333</t>
  </si>
  <si>
    <t>urn:uuid:baf6594c-f18d-48d8-8f24-6036a7d1c7a6</t>
  </si>
  <si>
    <t>POINT (400075 7347881)</t>
  </si>
  <si>
    <t>1209480</t>
  </si>
  <si>
    <t>NBF/SO-Plants/2155326</t>
  </si>
  <si>
    <t>urn:uuid:b2364255-ecb7-4f8c-9349-fb86ee1bb987</t>
  </si>
  <si>
    <t>POINT (400039 7348046)</t>
  </si>
  <si>
    <t>NBF/SO-Plants/2155335</t>
  </si>
  <si>
    <t>urn:uuid:c575c1ff-7b29-4cb0-b9a8-9ab13528d635</t>
  </si>
  <si>
    <t>POINT (400107 7347882)</t>
  </si>
  <si>
    <t>1209478</t>
  </si>
  <si>
    <t>NBF/SO-Plants/2155322</t>
  </si>
  <si>
    <t>urn:uuid:62da32a1-f93d-42da-881b-074698701065</t>
  </si>
  <si>
    <t>POINT (399990 7348066)</t>
  </si>
  <si>
    <t>1209392</t>
  </si>
  <si>
    <t>NBF/SO-Plants/2155336</t>
  </si>
  <si>
    <t>urn:uuid:18c549c6-4266-4214-8e4f-ab3135385ef8</t>
  </si>
  <si>
    <t>POINT (400079 7347904)</t>
  </si>
  <si>
    <t>NBF/SO-Plants/2155321</t>
  </si>
  <si>
    <t>urn:uuid:742afdc9-1bac-4c48-894a-21419afac2cd</t>
  </si>
  <si>
    <t>POINT (399982 7348045)</t>
  </si>
  <si>
    <t>NBF/SO-Plants/2155319</t>
  </si>
  <si>
    <t>urn:uuid:c340cbf8-90c7-4ff3-ac76-397f29b965a3</t>
  </si>
  <si>
    <t>POINT (399996 7348259)</t>
  </si>
  <si>
    <t>1209235</t>
  </si>
  <si>
    <t>NBF/SO-Plants/2155328</t>
  </si>
  <si>
    <t>urn:uuid:772e755a-6ace-46d6-8163-ca830a0dbcb6</t>
  </si>
  <si>
    <t>POINT (400049 7348001)</t>
  </si>
  <si>
    <t>1209219</t>
  </si>
  <si>
    <t>NBF/SO-Plants/2155323</t>
  </si>
  <si>
    <t>urn:uuid:dc81d7ec-5d43-4e11-88cb-38b110278a38</t>
  </si>
  <si>
    <t>POINT (399991 7348053)</t>
  </si>
  <si>
    <t>1209118</t>
  </si>
  <si>
    <t>NBF/SO-Plants/2155314</t>
  </si>
  <si>
    <t>urn:uuid:19109830-8789-4fe7-8953-3708a348209f</t>
  </si>
  <si>
    <t>POINT (400022 7348241)</t>
  </si>
  <si>
    <t>1209115</t>
  </si>
  <si>
    <t>NBF/SO-Plants/2155313</t>
  </si>
  <si>
    <t>urn:uuid:3b589878-ec3b-4c89-a5d0-88b8deb8a40e</t>
  </si>
  <si>
    <t>POINT (400001 7348238)</t>
  </si>
  <si>
    <t>NBF/SO-Plants/2155318</t>
  </si>
  <si>
    <t>urn:uuid:28b4b040-815c-481e-b543-1dae587201a1</t>
  </si>
  <si>
    <t>POINT (400008 7348260)</t>
  </si>
  <si>
    <t>1209077</t>
  </si>
  <si>
    <t>NBF/SO-Plants/2155329</t>
  </si>
  <si>
    <t>urn:uuid:62bb4242-fec9-4f1b-8ee5-9df1253ed682</t>
  </si>
  <si>
    <t>POINT (400027 7347976)</t>
  </si>
  <si>
    <t>1209073</t>
  </si>
  <si>
    <t>NBF/SO-Plants/2155332</t>
  </si>
  <si>
    <t>urn:uuid:0f5f03aa-16a1-4ebf-9e16-ad3a495c080a</t>
  </si>
  <si>
    <t>POINT (400030 7347877)</t>
  </si>
  <si>
    <t>1209069</t>
  </si>
  <si>
    <t>NBF/SO-Plants/2155325</t>
  </si>
  <si>
    <t>urn:uuid:781e5e8d-32ea-49d0-9a03-6af29713a007</t>
  </si>
  <si>
    <t>POINT (400013 7348054)</t>
  </si>
  <si>
    <t>NBF/SO-Plants/2155324</t>
  </si>
  <si>
    <t>urn:uuid:94e0f4b2-d330-4241-a76c-6ec89c5b79dd</t>
  </si>
  <si>
    <t>POINT (399995 7348059)</t>
  </si>
  <si>
    <t>1209052</t>
  </si>
  <si>
    <t>NBF/SO-Plants/2155331</t>
  </si>
  <si>
    <t>urn:uuid:0c413381-5a08-4af0-b766-23bea8583ddf</t>
  </si>
  <si>
    <t>POINT (399997 7347965)</t>
  </si>
  <si>
    <t>NBF/SO-Plants/2155330</t>
  </si>
  <si>
    <t>urn:uuid:4bfc6e18-d47e-4371-8bf0-ec85c2a67587</t>
  </si>
  <si>
    <t>POINT (400006 7347971)</t>
  </si>
  <si>
    <t>1209039</t>
  </si>
  <si>
    <t>NBF/SO-Plants/2155316</t>
  </si>
  <si>
    <t>urn:uuid:f1819398-9033-4737-af80-b653fed4107e</t>
  </si>
  <si>
    <t>POINT (400030 7348272)</t>
  </si>
  <si>
    <t>1209031</t>
  </si>
  <si>
    <t>NBF/SO-Plants/2155320</t>
  </si>
  <si>
    <t>urn:uuid:fd082bcc-25e7-46ee-8415-66e136af81b8</t>
  </si>
  <si>
    <t>POINT (399987 7348236)</t>
  </si>
  <si>
    <t>1209030</t>
  </si>
  <si>
    <t>NBF/SO-Plants/2155315</t>
  </si>
  <si>
    <t>urn:uuid:1036b909-deef-4678-884c-ba2e49cf9e2b</t>
  </si>
  <si>
    <t>POINT (400022 7348267)</t>
  </si>
  <si>
    <t>1205564</t>
  </si>
  <si>
    <t>TROM</t>
  </si>
  <si>
    <t>urn:catalog:TROM:V:85850</t>
  </si>
  <si>
    <t>POINT (399928 7346797)</t>
  </si>
  <si>
    <t>85850</t>
  </si>
  <si>
    <t>Stig Lundmo</t>
  </si>
  <si>
    <t>1414 m</t>
  </si>
  <si>
    <t>Dønnæs. Fra Langaasen Husby (paa Tomma).</t>
  </si>
  <si>
    <t>19840816</t>
  </si>
  <si>
    <t>v hos Tromsø museum - Universitetsmuseet</t>
  </si>
  <si>
    <t>Tromsø museum - Universitetsmuseet</t>
  </si>
  <si>
    <t>urn:catalog:TROM:V:7658</t>
  </si>
  <si>
    <t>7658</t>
  </si>
  <si>
    <t>Peter Benum</t>
  </si>
  <si>
    <t>I Coldevin</t>
  </si>
  <si>
    <t>urn:catalog:TROM:V:7657</t>
  </si>
  <si>
    <t>POINT (401028 7350147)</t>
  </si>
  <si>
    <t>7657</t>
  </si>
  <si>
    <t>6543 m</t>
  </si>
  <si>
    <t>N. Helgeland. Tomma.</t>
  </si>
  <si>
    <t>19110601</t>
  </si>
  <si>
    <t>Døsen</t>
  </si>
  <si>
    <t>import</t>
  </si>
  <si>
    <t>GBIF</t>
  </si>
  <si>
    <t>http://www.gbif.org/occurrence/788584308</t>
  </si>
  <si>
    <t>LD:General:1342664</t>
  </si>
  <si>
    <t>POINT (408864 7348295)</t>
  </si>
  <si>
    <t>1267474</t>
  </si>
  <si>
    <t>0 m</t>
  </si>
  <si>
    <t>No locality information available</t>
  </si>
  <si>
    <t>19490531</t>
  </si>
  <si>
    <t>Carl G. Alm</t>
  </si>
  <si>
    <t>import hos GBIF-noder utenfor Norge</t>
  </si>
  <si>
    <t>GBIF-noder utenfor Norge</t>
  </si>
  <si>
    <t>http://www.gbif.org/occurrence/1099924911</t>
  </si>
  <si>
    <t>LD:General:1821220</t>
  </si>
  <si>
    <t>-186412</t>
  </si>
  <si>
    <t>20110718</t>
  </si>
  <si>
    <t>Åke Svensson, Charlotte Wigermo, Bengt Nilsson, Erik Ljungstrand</t>
  </si>
  <si>
    <t>http://www.gbif.org/occurrence/1053518</t>
  </si>
  <si>
    <t>LD:General:1174648</t>
  </si>
  <si>
    <t>2079614</t>
  </si>
  <si>
    <t>19970725</t>
  </si>
  <si>
    <t>Åke Svensson</t>
  </si>
  <si>
    <t>Samlingsko</t>
  </si>
  <si>
    <t>Institus00</t>
  </si>
  <si>
    <t>Nodeid</t>
  </si>
  <si>
    <t>Dynamiske_</t>
  </si>
  <si>
    <t>Dybde</t>
  </si>
  <si>
    <t>Min_hhyde_</t>
  </si>
  <si>
    <t>Maks_hnyde</t>
  </si>
  <si>
    <t>Tidspunkt</t>
  </si>
  <si>
    <t>Typestatus</t>
  </si>
  <si>
    <t>Type_kobli</t>
  </si>
  <si>
    <t>Relaterte_</t>
  </si>
  <si>
    <t>Andre_Kata</t>
  </si>
  <si>
    <t>Preparerin</t>
  </si>
  <si>
    <t>Georeferan</t>
  </si>
  <si>
    <t>Melemetode</t>
  </si>
  <si>
    <t>Felt_id</t>
  </si>
  <si>
    <t>Intern_dat</t>
  </si>
  <si>
    <t>Innsamling</t>
  </si>
  <si>
    <t>Kjbnn</t>
  </si>
  <si>
    <t>Habitat</t>
  </si>
  <si>
    <t>Notater</t>
  </si>
  <si>
    <t>Datasett_n</t>
  </si>
  <si>
    <t>OccurenceI</t>
  </si>
  <si>
    <t>Identifika</t>
  </si>
  <si>
    <t>Endringsda</t>
  </si>
  <si>
    <t>Ikke_gjenn</t>
  </si>
  <si>
    <t>Ikke_funne</t>
  </si>
  <si>
    <t>Bildedokum</t>
  </si>
  <si>
    <t>Usikker_ar</t>
  </si>
  <si>
    <t>Uspontan</t>
  </si>
  <si>
    <t>Aktivitet</t>
  </si>
  <si>
    <t>Art_rang</t>
  </si>
  <si>
    <t>Geometri</t>
  </si>
  <si>
    <t>Nord</t>
  </si>
  <si>
    <t>Lst</t>
  </si>
  <si>
    <t>Lengdegrad</t>
  </si>
  <si>
    <t>Breddegrad</t>
  </si>
  <si>
    <t>Katalognum</t>
  </si>
  <si>
    <t>Validert</t>
  </si>
  <si>
    <t>Artsbestem</t>
  </si>
  <si>
    <t>Funnegensk</t>
  </si>
  <si>
    <t>Antall</t>
  </si>
  <si>
    <t>Fylke</t>
  </si>
  <si>
    <t>Kommune</t>
  </si>
  <si>
    <t>Presisjon</t>
  </si>
  <si>
    <t>Lokalitet</t>
  </si>
  <si>
    <t>Funndato</t>
  </si>
  <si>
    <t>Finner_Sam</t>
  </si>
  <si>
    <t>Artsgruppe</t>
  </si>
  <si>
    <t>Norsk_navn</t>
  </si>
  <si>
    <t>Autor</t>
  </si>
  <si>
    <t>Vitenskape</t>
  </si>
  <si>
    <t>Kategori</t>
  </si>
  <si>
    <t>Samling</t>
  </si>
  <si>
    <t>Institusjo</t>
  </si>
  <si>
    <t>OBJECTID</t>
  </si>
  <si>
    <t>Henriksen, S. &amp; Hilmo, O. (red.) 2015. Norsk rødliste for arter 2015. Artsdatabanken, Norge</t>
  </si>
  <si>
    <t>Generasjonstid</t>
  </si>
  <si>
    <t>Oppgi generasjonstid, hentes fra "Uttrekk rødlista" kolonne U</t>
  </si>
  <si>
    <t>Andre relevante livshistorieegenskaper</t>
  </si>
  <si>
    <t>Skriv kort om livshistorieegenskaper / livshistoriestrategier relevante for arten og for oppfylling av målsetningen; reproduksjon, spredningsevne, Grime strategier etc</t>
  </si>
  <si>
    <t>Beskriv kort artens habitat, habitatkrav, krav til voksested, klimakrav og tilsvarende. "Uttrekk rødlista" kolonne BI</t>
  </si>
  <si>
    <t>Funksjonsområde</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</si>
  <si>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</si>
  <si>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t>Parvise interaksjoner med andre arter</t>
  </si>
  <si>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</si>
  <si>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</si>
  <si>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</si>
  <si>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</si>
  <si>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Angi artens «trofiske funksjon». Velg en eller flere av primærprodusent, primærkonsument, mellompredator, toppredator, nedbryter.</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</si>
  <si>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</si>
  <si>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</si>
  <si>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</si>
  <si>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</si>
  <si>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</si>
  <si>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Fylles ut hvis en ikke er i stand til å foreslå tiltak, eller ikke er i stand til å foreslå en tiltakspakke der sannsynligheten for å innfri hovedmålet er større enn 75%</t>
  </si>
  <si>
    <t>Kunnskapsinnhenting</t>
  </si>
  <si>
    <t>I begge tilfeller skal det foreslås, hvis mulig, ett eller flere tiltak/prosjekter. Les mer i manualen.</t>
  </si>
  <si>
    <t>Tiltak/prosjekt</t>
  </si>
  <si>
    <t>Navn</t>
  </si>
  <si>
    <t>Kunnskapshull - kategori</t>
  </si>
  <si>
    <t>Kunnskapshull - beskrivelse</t>
  </si>
  <si>
    <t>Innhold</t>
  </si>
  <si>
    <t>Prosjekt 1</t>
  </si>
  <si>
    <t>Prosjekt 2</t>
  </si>
  <si>
    <t>Usikkerhet kostnad (Menon fyller inn)</t>
  </si>
  <si>
    <t>30</t>
  </si>
  <si>
    <t>Godt kjent</t>
  </si>
  <si>
    <t>Dårlig kjent</t>
  </si>
  <si>
    <t>Det er manglende kunnskap om både fruktsetting og vegetativ formering hos arten. Den har kun et fåtall reproduserende individ. Fruktsettingen varierer fra år til år. Flere trær har vegetativ formering ved stubbeskudd, noe som sikrer foryngelsen. Vokser i åpen løv- og edelløvskog.</t>
  </si>
  <si>
    <t>Arten er lyskrevende, tørketolerant og konkurransesvak.</t>
  </si>
  <si>
    <t>Middels kjent</t>
  </si>
  <si>
    <t>herbivor/beiteplante</t>
  </si>
  <si>
    <r>
      <t xml:space="preserve">Arter i slekten </t>
    </r>
    <r>
      <rPr>
        <i/>
        <sz val="11"/>
        <color theme="1"/>
        <rFont val="Calibri"/>
        <family val="2"/>
        <scheme val="minor"/>
      </rPr>
      <t>Sorbus</t>
    </r>
    <r>
      <rPr>
        <sz val="11"/>
        <color theme="1"/>
        <rFont val="Calibri"/>
        <family val="2"/>
        <scheme val="minor"/>
      </rPr>
      <t xml:space="preserve"> fortrekkes av hjortevilt (Westergaard 2012, Myking m.fl. 2013, Kolstad m.fl 2017).</t>
    </r>
  </si>
  <si>
    <t>autotrof organisme</t>
  </si>
  <si>
    <t>primærprodusent</t>
  </si>
  <si>
    <t>mindre viktig</t>
  </si>
  <si>
    <t>Regulerende: hindre erosjon og vedlikeholde jordens fruktbarhet</t>
  </si>
  <si>
    <t xml:space="preserve">NB! En rad pr. tjeneste. Angi artens økosystemfunksjon og hvilke økosystemtjenester den utfører fordelt på de fire hovedkategoriene </t>
  </si>
  <si>
    <t>Regulerende: binde og lagre karbon</t>
  </si>
  <si>
    <t>Støttende: primærproduksjon</t>
  </si>
  <si>
    <t>Støttende: fotosyntese</t>
  </si>
  <si>
    <t>Det er ikke forventet at det skjer en endring i status før 2050.</t>
  </si>
  <si>
    <t>Pågående nedgang</t>
  </si>
  <si>
    <t>Ingen nedgang</t>
  </si>
  <si>
    <t>Fylkesmannen i Nordland. 2005. Skjøtselsplan for Husbymarka naturreservat, http://nordland.miljostatus.no/. 18 s.</t>
  </si>
  <si>
    <t>Grundt, H. H. &amp; Salvesen, P. H. 2011. Kjenn din Sorbus. Rogn og asal i Norge. Skog og landskap rapport 23. 111 s.</t>
  </si>
  <si>
    <r>
      <t>De Jager NR, Pastor J (2010) Effects of simulated moose </t>
    </r>
    <r>
      <rPr>
        <i/>
        <sz val="11"/>
        <rFont val="Calibri"/>
        <family val="2"/>
        <scheme val="minor"/>
      </rPr>
      <t>Alces alces</t>
    </r>
    <r>
      <rPr>
        <sz val="11"/>
        <rFont val="Calibri"/>
        <family val="2"/>
        <scheme val="minor"/>
      </rPr>
      <t> browsing on the morphology of rowan </t>
    </r>
    <r>
      <rPr>
        <i/>
        <sz val="11"/>
        <rFont val="Calibri"/>
        <family val="2"/>
        <scheme val="minor"/>
      </rPr>
      <t>Sorbus aucuparia</t>
    </r>
    <r>
      <rPr>
        <sz val="11"/>
        <rFont val="Calibri"/>
        <family val="2"/>
        <scheme val="minor"/>
      </rPr>
      <t>. Wildlife Biol 16:301–307</t>
    </r>
  </si>
  <si>
    <r>
      <t>Myking, T., Solberg, E.J., Austrheim, G. et al. (2013) Browsing of sallow (</t>
    </r>
    <r>
      <rPr>
        <i/>
        <sz val="11"/>
        <rFont val="Calibri"/>
        <family val="2"/>
        <scheme val="minor"/>
      </rPr>
      <t>Salix caprea</t>
    </r>
    <r>
      <rPr>
        <sz val="11"/>
        <rFont val="Calibri"/>
        <family val="2"/>
        <scheme val="minor"/>
      </rPr>
      <t xml:space="preserve"> L.) and rowan (</t>
    </r>
    <r>
      <rPr>
        <i/>
        <sz val="11"/>
        <rFont val="Calibri"/>
        <family val="2"/>
        <scheme val="minor"/>
      </rPr>
      <t>Sorbus aucuparia</t>
    </r>
    <r>
      <rPr>
        <sz val="11"/>
        <rFont val="Calibri"/>
        <family val="2"/>
        <scheme val="minor"/>
      </rPr>
      <t xml:space="preserve"> L.) in the context of life history strategies: a literature review.  Eur J Forest Res 132: 399.</t>
    </r>
  </si>
  <si>
    <t xml:space="preserve">Kolstad, A.L., Austrheim, G., Solberg, E.J. et al. 2017. Cervid exclusion alters boreal forest properties with little cascading impacts on soils. Ecosystems. </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</si>
  <si>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</si>
  <si>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</si>
  <si>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</si>
  <si>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</si>
  <si>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</si>
  <si>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</si>
  <si>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</si>
  <si>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</si>
  <si>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</si>
  <si>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</si>
  <si>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</si>
  <si>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</si>
  <si>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4</t>
  </si>
  <si>
    <t>Tiltak 5</t>
  </si>
  <si>
    <t>Tiltak 6</t>
  </si>
  <si>
    <t>Tiltak 7</t>
  </si>
  <si>
    <t>Tiltak 8</t>
  </si>
  <si>
    <t>Tiltak 9</t>
  </si>
  <si>
    <t>Tiltak 10</t>
  </si>
  <si>
    <t>Tiltak x</t>
  </si>
  <si>
    <t>Tiltak x+1</t>
  </si>
  <si>
    <t>Tiltak x+2</t>
  </si>
  <si>
    <t>Tiltak x+y</t>
  </si>
  <si>
    <t>50-75% måloppnåelse; 75-85% måloppnåelse; 85-95% måloppnåelse; 95-100% måloppnåelse, les mer i manualen</t>
  </si>
  <si>
    <t>75-85% måloppnåelse; 85-95% måloppnåelse; 95-100% måloppnåelse, les mer i manualen.</t>
  </si>
  <si>
    <t>Tiltakspakke 3</t>
  </si>
  <si>
    <t>Tiltakspakke x</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</si>
  <si>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</si>
  <si>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</si>
  <si>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</si>
  <si>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</si>
  <si>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</si>
  <si>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</si>
  <si>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</si>
  <si>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</si>
  <si>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</si>
  <si>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</si>
  <si>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</si>
  <si>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</si>
  <si>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</si>
  <si>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</si>
  <si>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</si>
  <si>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</si>
  <si>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</si>
  <si>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</si>
  <si>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</si>
  <si>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</si>
  <si>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</si>
  <si>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</si>
  <si>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</si>
  <si>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</si>
  <si>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</si>
  <si>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</si>
  <si>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</si>
  <si>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</si>
  <si>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</si>
  <si>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</si>
  <si>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</si>
  <si>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</si>
  <si>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</si>
  <si>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</si>
  <si>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</si>
  <si>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</si>
  <si>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</si>
  <si>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</si>
  <si>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</si>
  <si>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</si>
  <si>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</si>
  <si>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</si>
  <si>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</si>
  <si>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</si>
  <si>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</si>
  <si>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</si>
  <si>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</si>
  <si>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</si>
  <si>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</si>
  <si>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</si>
  <si>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</si>
  <si>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</si>
  <si>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</si>
  <si>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</si>
  <si>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</si>
  <si>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</si>
  <si>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</si>
  <si>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</si>
  <si>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</si>
  <si>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</si>
  <si>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</si>
  <si>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</si>
  <si>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</si>
  <si>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</si>
  <si>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</si>
  <si>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</si>
  <si>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</si>
  <si>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</si>
  <si>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</si>
  <si>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</si>
  <si>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75-100%</t>
  </si>
  <si>
    <t>Sterkt truet</t>
  </si>
  <si>
    <t>125 dekar</t>
  </si>
  <si>
    <t xml:space="preserve">Plantet gran, sitkagran og furu rundt Husbymarka naturreservat må hogges. Individer av smalasal må ikke skades under hogsten </t>
  </si>
  <si>
    <t>Hogstmaskiner for å ta ut plantasjene, men individer av smalasal rundt plantasjene må skånes.</t>
  </si>
  <si>
    <t>Sitkagran og gran</t>
  </si>
  <si>
    <t>Området bør gjennomgås hvert 5. år for å hindre nye individer fra å vokse opp.</t>
  </si>
  <si>
    <t>+</t>
  </si>
  <si>
    <t>Biomassen kan ligge igjen</t>
  </si>
  <si>
    <t>Kun manuelt</t>
  </si>
  <si>
    <t>10. år</t>
  </si>
  <si>
    <t>1600 dekar</t>
  </si>
  <si>
    <t>350 dekar</t>
  </si>
  <si>
    <t>Svært sikker (75-100%)</t>
  </si>
  <si>
    <t>Ganske sikker (50-75%)</t>
  </si>
  <si>
    <t>Kostnadsusikkerhet</t>
  </si>
  <si>
    <t>Trærne må fjernes for at jordsmonnet ikke skal forsures. Antar at treet selges som ved (nettokostnad er dermed null)</t>
  </si>
  <si>
    <t>Individene må ryddes vekk med sag og hekkesaks. Avfallet må helst bæres ut av området. Omfanget avhenger av hvor mange selvetablerte individer det er i området. Antar plukkhogst og salg av denne (nettokostnad lik null), men at arealet må ryddes lett etter dette og dermed halv innsats (kostnad) for rydding med ryddesag.</t>
  </si>
  <si>
    <t>Ganske usikker (25-50%)</t>
  </si>
  <si>
    <t>Svært usikker (0-25%)</t>
  </si>
  <si>
    <t>Tiltak4</t>
  </si>
  <si>
    <t>85-95%</t>
  </si>
  <si>
    <t>75-85%</t>
  </si>
  <si>
    <t>De tre tiltakene i tiltakspakke 2 vil hindre gjengroing og utskygging i Husbymarka naturreservat. I hvor stor grad fremmede bartrær er i ferd med å etablere seg i og rundt Husebymarka naturreservat er usikkert, men selvetablerte bartrær må fjernes og dette må gjentas med jevne mellomrom til artene er borte fra området. Hvor lang tid dette vil ta avhenger av kongleproduksjonen i nærliggende plantasjer. Ved å gjennomføre tiltak 4 kan en legge til rette for etablering av smalasal også utenfor reservatet og gi en større populasjon som vil tåle tap av individer grunnet tilfeldige hendelser bedre. Det er knyttet stor usikkerhet til hvor godt smalasal vil klare seg dersom beite gjeninnføres. Geiter vil utgjøre en trussel, men også sau kan potensielt beite smalasal. Beite som tiltak er derfor ikke foreslått.</t>
  </si>
  <si>
    <t>25% på 3 år eller i generasjon</t>
  </si>
  <si>
    <t>&lt;50</t>
  </si>
  <si>
    <t>Mari Jokerud og Kristine Bakke Westergaard, NINA</t>
  </si>
  <si>
    <t>Økonomisk analyse</t>
  </si>
  <si>
    <t>Vedlegg 28 til NINA rapport 1626: Aalberg Haugen, I.M. et al. 2019. Tiltak for å ta vare på trua natur. Kunnskapsgrunnlag for 90 trua arter og 33 trua naturtyper. NINA Rapport 1626. Norsk institutt for naturforskning</t>
  </si>
  <si>
    <r>
      <t xml:space="preserve">Kunnskapsgrunnlag for smalasal </t>
    </r>
    <r>
      <rPr>
        <i/>
        <sz val="11"/>
        <color theme="1"/>
        <rFont val="Calibri"/>
        <family val="2"/>
        <scheme val="minor"/>
      </rPr>
      <t>Sorbus lancifolia</t>
    </r>
    <r>
      <rPr>
        <sz val="11"/>
        <color theme="1"/>
        <rFont val="Calibri"/>
        <family val="2"/>
        <scheme val="minor"/>
      </rPr>
      <t xml:space="preserve"> - Tiltak for å ta vare på trua natur</t>
    </r>
  </si>
  <si>
    <t>Øyvind Nystad Handberg og Kristin Magnussen, Menon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</si>
</sst>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kr&quot;\ #,##0;[Red]\-&quot;kr&quot;\ #,##0"/>
    <numFmt numFmtId="164" formatCode="mmm\ dd\,\ yyyy\ h:mm:ss\ AM/PM"/>
    <numFmt numFmtId="165" formatCode="&quot;kr&quot;\ #,##0"/>
  </numFmts>
  <fonts count="13"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sz val="10.5"/>
      <color rgb="FF000000"/>
      <name val="Calibri"/>
      <family val="2"/>
      <scheme val="minor"/>
    </font>
    <font>
      <sz val="11"/>
      <name val="Calibri"/>
      <family val="2"/>
    </font>
    <font>
      <sz val="11"/>
      <name val="Calibri"/>
      <family val="2"/>
      <scheme val="minor"/>
    </font>
    <font>
      <i/>
      <sz val="11"/>
      <name val="Calibri"/>
      <family val="2"/>
      <scheme val="minor"/>
    </font>
    <font>
      <b/>
      <sz val="9"/>
      <color indexed="81"/>
      <name val="Tahoma"/>
      <family val="2"/>
    </font>
    <font>
      <sz val="9"/>
      <color indexed="81"/>
      <name val="Tahoma"/>
      <family val="2"/>
    </font>
  </fonts>
  <fills count="4">
    <fill>
      <patternFill patternType="none"/>
    </fill>
    <fill>
      <patternFill patternType="gray125"/>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8" fillId="0" borderId="0"/>
  </cellStyleXfs>
  <cellXfs count="50">
    <xf numFmtId="0" fontId="0" fillId="0" borderId="0" xfId="0"/>
    <xf numFmtId="0" fontId="2" fillId="0" borderId="0" xfId="0" applyFont="1" applyAlignment="1">
      <alignment vertical="center"/>
    </xf>
    <xf numFmtId="0" fontId="1" fillId="0" borderId="0" xfId="0" applyFont="1"/>
    <xf numFmtId="0" fontId="4" fillId="0" borderId="0" xfId="0" applyFont="1"/>
    <xf numFmtId="0" fontId="5" fillId="0" borderId="0" xfId="0" applyFont="1" applyAlignment="1">
      <alignment vertical="center" wrapText="1"/>
    </xf>
    <xf numFmtId="0" fontId="5" fillId="0" borderId="0" xfId="0" applyFont="1" applyAlignment="1">
      <alignment vertical="center"/>
    </xf>
    <xf numFmtId="0" fontId="2" fillId="0" borderId="0" xfId="0" applyFont="1" applyAlignment="1">
      <alignment vertical="center" wrapText="1"/>
    </xf>
    <xf numFmtId="0" fontId="1" fillId="0" borderId="0" xfId="0" applyFont="1" applyAlignment="1">
      <alignment horizontal="left" vertical="top"/>
    </xf>
    <xf numFmtId="0" fontId="5" fillId="0" borderId="0" xfId="0" applyFont="1" applyAlignment="1">
      <alignment horizontal="left" vertical="top" wrapText="1"/>
    </xf>
    <xf numFmtId="0" fontId="0" fillId="2" borderId="0" xfId="0" applyFill="1"/>
    <xf numFmtId="0" fontId="3" fillId="0" borderId="0" xfId="0" applyFont="1"/>
    <xf numFmtId="0" fontId="2" fillId="2" borderId="0" xfId="0" applyFont="1" applyFill="1" applyAlignment="1">
      <alignment vertical="center"/>
    </xf>
    <xf numFmtId="49" fontId="0" fillId="0" borderId="0" xfId="0" applyNumberFormat="1"/>
    <xf numFmtId="49" fontId="2" fillId="0" borderId="0" xfId="0" applyNumberFormat="1" applyFont="1" applyAlignment="1">
      <alignment vertical="center"/>
    </xf>
    <xf numFmtId="0" fontId="1" fillId="2" borderId="0" xfId="0" applyFont="1" applyFill="1"/>
    <xf numFmtId="49" fontId="2" fillId="0" borderId="0" xfId="0" applyNumberFormat="1" applyFont="1"/>
    <xf numFmtId="49" fontId="0" fillId="2" borderId="0" xfId="0" applyNumberFormat="1" applyFill="1"/>
    <xf numFmtId="0" fontId="6" fillId="0" borderId="0" xfId="0" applyFont="1" applyAlignment="1">
      <alignment vertical="center"/>
    </xf>
    <xf numFmtId="49" fontId="4" fillId="0" borderId="0" xfId="0" applyNumberFormat="1" applyFont="1"/>
    <xf numFmtId="0" fontId="0" fillId="0" borderId="0" xfId="0" applyAlignment="1">
      <alignment horizontal="left"/>
    </xf>
    <xf numFmtId="0" fontId="0" fillId="0" borderId="0" xfId="0" applyAlignment="1">
      <alignment vertical="center"/>
    </xf>
    <xf numFmtId="49" fontId="0" fillId="0" borderId="0" xfId="0" applyNumberFormat="1" applyAlignment="1" applyProtection="1">
      <alignment horizontal="left"/>
      <protection locked="0"/>
    </xf>
    <xf numFmtId="0" fontId="2" fillId="0" borderId="0" xfId="0" applyFont="1" applyAlignment="1">
      <alignment horizontal="left" vertical="center"/>
    </xf>
    <xf numFmtId="0" fontId="7" fillId="0" borderId="0" xfId="0" applyFont="1" applyAlignment="1">
      <alignment horizontal="left" vertical="top"/>
    </xf>
    <xf numFmtId="0" fontId="1" fillId="0" borderId="0" xfId="0" applyFont="1" applyAlignment="1">
      <alignment vertical="center"/>
    </xf>
    <xf numFmtId="0" fontId="0" fillId="0" borderId="0" xfId="0" applyAlignment="1">
      <alignment wrapText="1"/>
    </xf>
    <xf numFmtId="0" fontId="8" fillId="0" borderId="0" xfId="1"/>
    <xf numFmtId="164" fontId="8" fillId="0" borderId="0" xfId="1" applyNumberFormat="1"/>
    <xf numFmtId="165" fontId="0" fillId="0" borderId="0" xfId="0" applyNumberFormat="1"/>
    <xf numFmtId="0" fontId="9" fillId="0" borderId="0" xfId="0" applyFont="1"/>
    <xf numFmtId="0" fontId="1" fillId="3" borderId="0" xfId="0" applyFont="1" applyFill="1"/>
    <xf numFmtId="0" fontId="0" fillId="3" borderId="0" xfId="0" applyFill="1"/>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Protection="1">
      <protection hidden="1"/>
    </xf>
    <xf numFmtId="0" fontId="1" fillId="0" borderId="5" xfId="0" applyFont="1" applyBorder="1" applyProtection="1">
      <protection hidden="1"/>
    </xf>
    <xf numFmtId="0" fontId="0" fillId="0" borderId="4" xfId="0" applyBorder="1" applyProtection="1">
      <protection hidden="1"/>
    </xf>
    <xf numFmtId="0" fontId="0" fillId="0" borderId="0" xfId="0" applyProtection="1">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0" fillId="0" borderId="0" xfId="0" applyAlignment="1" applyProtection="1">
      <alignment vertical="top" wrapText="1"/>
      <protection hidden="1"/>
    </xf>
    <xf numFmtId="165" fontId="0" fillId="0" borderId="0" xfId="0" applyNumberFormat="1" applyAlignment="1">
      <alignment wrapText="1"/>
    </xf>
    <xf numFmtId="6" fontId="0" fillId="0" borderId="0" xfId="0" applyNumberFormat="1" applyAlignment="1">
      <alignment horizontal="right"/>
    </xf>
    <xf numFmtId="165" fontId="0" fillId="3" borderId="0" xfId="0" applyNumberFormat="1" applyFill="1"/>
    <xf numFmtId="0" fontId="0" fillId="0" borderId="0" xfId="0" applyAlignment="1">
      <alignment horizontal="center" vertical="center"/>
    </xf>
    <xf numFmtId="0" fontId="1" fillId="0" borderId="0" xfId="0" applyFont="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enonbusinesseconomics-my.sharepoint.com/personal/oyvind_menon_no/Documents/Kostnadsberegnin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ltakskostnader"/>
      <sheetName val="Priser og antagelser"/>
    </sheetNames>
    <sheetDataSet>
      <sheetData sheetId="0"/>
      <sheetData sheetId="1">
        <row r="19">
          <cell r="C19">
            <v>0.04</v>
          </cell>
        </row>
        <row r="20">
          <cell r="C20">
            <v>0.04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7"/>
  <sheetViews>
    <sheetView tabSelected="1" workbookViewId="0">
      <selection activeCell="C6" sqref="C6"/>
    </sheetView>
  </sheetViews>
  <sheetFormatPr defaultRowHeight="15" x14ac:dyDescent="0.25"/>
  <cols>
    <col min="1" max="1" width="26.42578125" customWidth="1"/>
    <col min="2" max="2" width="23.140625" customWidth="1"/>
    <col min="3" max="3" width="39.85546875" customWidth="1"/>
    <col min="4" max="4" width="21" customWidth="1"/>
    <col min="5" max="5" width="29.140625" customWidth="1"/>
    <col min="6" max="6" width="27.42578125" customWidth="1"/>
    <col min="7" max="7" width="25.28515625" bestFit="1" customWidth="1"/>
    <col min="8" max="8" width="32.28515625" customWidth="1"/>
    <col min="9" max="9" width="18.7109375" customWidth="1"/>
    <col min="10" max="10" width="11.140625" customWidth="1"/>
  </cols>
  <sheetData>
    <row r="1" spans="1:8" x14ac:dyDescent="0.25">
      <c r="A1" t="s">
        <v>788</v>
      </c>
    </row>
    <row r="2" spans="1:8" x14ac:dyDescent="0.25">
      <c r="A2" t="s">
        <v>787</v>
      </c>
    </row>
    <row r="3" spans="1:8" x14ac:dyDescent="0.25">
      <c r="B3" s="3" t="s">
        <v>147</v>
      </c>
      <c r="H3" s="3"/>
    </row>
    <row r="4" spans="1:8" x14ac:dyDescent="0.25">
      <c r="A4" s="2" t="s">
        <v>40</v>
      </c>
      <c r="B4" s="2" t="s">
        <v>39</v>
      </c>
      <c r="C4" s="2" t="s">
        <v>9</v>
      </c>
      <c r="D4" s="2" t="s">
        <v>103</v>
      </c>
      <c r="E4" s="2" t="s">
        <v>10</v>
      </c>
      <c r="G4" s="2"/>
    </row>
    <row r="5" spans="1:8" x14ac:dyDescent="0.25">
      <c r="A5" s="2" t="s">
        <v>122</v>
      </c>
      <c r="B5" t="s">
        <v>123</v>
      </c>
      <c r="C5" s="12" t="s">
        <v>785</v>
      </c>
      <c r="D5" s="14"/>
      <c r="G5" s="2"/>
    </row>
    <row r="6" spans="1:8" x14ac:dyDescent="0.25">
      <c r="A6" s="2" t="s">
        <v>786</v>
      </c>
      <c r="B6" t="s">
        <v>123</v>
      </c>
      <c r="C6" s="26" t="s">
        <v>789</v>
      </c>
      <c r="D6" s="14"/>
      <c r="G6" s="2"/>
    </row>
    <row r="7" spans="1:8" x14ac:dyDescent="0.25">
      <c r="A7" s="2" t="s">
        <v>3</v>
      </c>
      <c r="B7" t="s">
        <v>42</v>
      </c>
      <c r="C7" s="12" t="s">
        <v>149</v>
      </c>
      <c r="D7" s="9"/>
    </row>
    <row r="8" spans="1:8" x14ac:dyDescent="0.25">
      <c r="A8" s="2" t="s">
        <v>4</v>
      </c>
      <c r="B8" t="s">
        <v>105</v>
      </c>
      <c r="C8" s="12" t="s">
        <v>150</v>
      </c>
      <c r="D8" s="9"/>
    </row>
    <row r="9" spans="1:8" x14ac:dyDescent="0.25">
      <c r="A9" s="2" t="s">
        <v>0</v>
      </c>
      <c r="B9" t="s">
        <v>107</v>
      </c>
      <c r="C9" s="18" t="s">
        <v>151</v>
      </c>
      <c r="D9" s="9"/>
    </row>
    <row r="10" spans="1:8" x14ac:dyDescent="0.25">
      <c r="A10" s="2" t="s">
        <v>1</v>
      </c>
      <c r="B10" t="s">
        <v>106</v>
      </c>
      <c r="C10" s="19" t="s">
        <v>152</v>
      </c>
      <c r="D10" s="9"/>
    </row>
    <row r="11" spans="1:8" x14ac:dyDescent="0.25">
      <c r="A11" s="2" t="s">
        <v>2</v>
      </c>
      <c r="B11" t="s">
        <v>104</v>
      </c>
      <c r="C11" s="12" t="s">
        <v>153</v>
      </c>
      <c r="D11" s="9"/>
    </row>
    <row r="12" spans="1:8" x14ac:dyDescent="0.25">
      <c r="A12" s="2" t="s">
        <v>41</v>
      </c>
      <c r="B12" t="s">
        <v>109</v>
      </c>
      <c r="C12" s="20" t="s">
        <v>217</v>
      </c>
      <c r="D12" t="s">
        <v>154</v>
      </c>
    </row>
    <row r="13" spans="1:8" x14ac:dyDescent="0.25">
      <c r="A13" s="2" t="s">
        <v>132</v>
      </c>
      <c r="B13" t="s">
        <v>133</v>
      </c>
      <c r="C13" s="21" t="s">
        <v>218</v>
      </c>
      <c r="D13" s="9"/>
    </row>
    <row r="14" spans="1:8" x14ac:dyDescent="0.25">
      <c r="A14" s="5" t="s">
        <v>13</v>
      </c>
      <c r="B14" s="1" t="s">
        <v>43</v>
      </c>
      <c r="C14" s="13" t="s">
        <v>155</v>
      </c>
      <c r="D14" s="11"/>
    </row>
    <row r="15" spans="1:8" x14ac:dyDescent="0.25">
      <c r="A15" s="5" t="s">
        <v>14</v>
      </c>
      <c r="B15" s="1" t="s">
        <v>44</v>
      </c>
      <c r="C15" s="13" t="s">
        <v>158</v>
      </c>
      <c r="D15" s="11"/>
    </row>
    <row r="16" spans="1:8" x14ac:dyDescent="0.25">
      <c r="A16" s="5" t="s">
        <v>22</v>
      </c>
      <c r="B16" s="1" t="s">
        <v>45</v>
      </c>
      <c r="C16" s="13" t="s">
        <v>159</v>
      </c>
      <c r="D16" s="11"/>
    </row>
    <row r="17" spans="1:8" x14ac:dyDescent="0.25">
      <c r="A17" s="5" t="s">
        <v>15</v>
      </c>
      <c r="B17" s="1" t="s">
        <v>43</v>
      </c>
      <c r="C17" s="13" t="s">
        <v>156</v>
      </c>
      <c r="D17" s="11"/>
    </row>
    <row r="18" spans="1:8" x14ac:dyDescent="0.25">
      <c r="A18" s="5" t="s">
        <v>16</v>
      </c>
      <c r="B18" s="1" t="s">
        <v>44</v>
      </c>
      <c r="C18" s="13" t="s">
        <v>157</v>
      </c>
      <c r="D18" s="11"/>
    </row>
    <row r="19" spans="1:8" x14ac:dyDescent="0.25">
      <c r="A19" s="5" t="s">
        <v>23</v>
      </c>
      <c r="B19" s="1" t="s">
        <v>46</v>
      </c>
      <c r="C19" t="s">
        <v>160</v>
      </c>
      <c r="D19" s="11"/>
    </row>
    <row r="20" spans="1:8" x14ac:dyDescent="0.25">
      <c r="A20" s="5" t="s">
        <v>17</v>
      </c>
      <c r="B20" s="1" t="s">
        <v>43</v>
      </c>
      <c r="C20" s="13" t="s">
        <v>156</v>
      </c>
      <c r="D20" s="11"/>
    </row>
    <row r="21" spans="1:8" x14ac:dyDescent="0.25">
      <c r="A21" s="5" t="s">
        <v>18</v>
      </c>
      <c r="B21" s="1" t="s">
        <v>44</v>
      </c>
      <c r="C21" s="13" t="s">
        <v>157</v>
      </c>
      <c r="D21" s="11"/>
    </row>
    <row r="22" spans="1:8" x14ac:dyDescent="0.25">
      <c r="A22" s="5" t="s">
        <v>24</v>
      </c>
      <c r="B22" s="1" t="s">
        <v>47</v>
      </c>
      <c r="C22" s="13" t="s">
        <v>161</v>
      </c>
      <c r="D22" s="11"/>
    </row>
    <row r="23" spans="1:8" x14ac:dyDescent="0.25">
      <c r="A23" s="5" t="s">
        <v>110</v>
      </c>
      <c r="B23" s="1"/>
      <c r="C23" s="22">
        <v>8</v>
      </c>
      <c r="D23" s="11"/>
    </row>
    <row r="24" spans="1:8" x14ac:dyDescent="0.25">
      <c r="A24" s="5" t="s">
        <v>49</v>
      </c>
      <c r="B24" s="1" t="s">
        <v>50</v>
      </c>
      <c r="C24" s="13"/>
      <c r="D24" s="11"/>
    </row>
    <row r="25" spans="1:8" x14ac:dyDescent="0.25">
      <c r="A25" s="2" t="s">
        <v>5</v>
      </c>
      <c r="B25" s="1" t="s">
        <v>163</v>
      </c>
      <c r="C25" s="12" t="s">
        <v>164</v>
      </c>
      <c r="D25" s="9"/>
      <c r="E25" t="s">
        <v>186</v>
      </c>
    </row>
    <row r="26" spans="1:8" x14ac:dyDescent="0.25">
      <c r="A26" s="2" t="s">
        <v>8</v>
      </c>
      <c r="B26" s="1" t="s">
        <v>113</v>
      </c>
      <c r="C26" s="12" t="s">
        <v>165</v>
      </c>
      <c r="D26" s="9"/>
      <c r="G26" s="2"/>
      <c r="H26" s="3"/>
    </row>
    <row r="27" spans="1:8" x14ac:dyDescent="0.25">
      <c r="A27" s="2" t="s">
        <v>11</v>
      </c>
      <c r="B27" s="1" t="s">
        <v>48</v>
      </c>
      <c r="C27" s="12" t="s">
        <v>162</v>
      </c>
      <c r="D27" s="9"/>
    </row>
    <row r="28" spans="1:8" x14ac:dyDescent="0.25">
      <c r="A28" s="2" t="s">
        <v>12</v>
      </c>
      <c r="B28" s="1" t="s">
        <v>124</v>
      </c>
      <c r="C28" s="12" t="s">
        <v>166</v>
      </c>
      <c r="D28" s="9"/>
      <c r="E28" t="s">
        <v>167</v>
      </c>
    </row>
    <row r="29" spans="1:8" x14ac:dyDescent="0.25">
      <c r="A29" s="2" t="s">
        <v>36</v>
      </c>
      <c r="B29" s="1" t="s">
        <v>125</v>
      </c>
      <c r="C29" s="22" t="s">
        <v>219</v>
      </c>
    </row>
    <row r="30" spans="1:8" x14ac:dyDescent="0.25">
      <c r="A30" s="2" t="s">
        <v>53</v>
      </c>
      <c r="B30" s="1" t="s">
        <v>54</v>
      </c>
      <c r="C30" s="16"/>
    </row>
    <row r="31" spans="1:8" x14ac:dyDescent="0.25">
      <c r="A31" s="2" t="s">
        <v>6</v>
      </c>
      <c r="B31" s="1" t="s">
        <v>51</v>
      </c>
      <c r="C31" t="s">
        <v>168</v>
      </c>
      <c r="D31" s="9"/>
    </row>
    <row r="32" spans="1:8" x14ac:dyDescent="0.25">
      <c r="A32" s="2" t="s">
        <v>7</v>
      </c>
      <c r="B32" s="1" t="s">
        <v>52</v>
      </c>
      <c r="C32" t="s">
        <v>168</v>
      </c>
      <c r="D32" s="9"/>
    </row>
    <row r="34" spans="1:5" x14ac:dyDescent="0.25">
      <c r="A34" s="2" t="s">
        <v>609</v>
      </c>
      <c r="B34" s="1" t="s">
        <v>610</v>
      </c>
      <c r="C34" s="12" t="s">
        <v>638</v>
      </c>
      <c r="D34" t="s">
        <v>643</v>
      </c>
    </row>
    <row r="35" spans="1:5" x14ac:dyDescent="0.25">
      <c r="A35" s="2" t="s">
        <v>611</v>
      </c>
      <c r="B35" s="1" t="s">
        <v>612</v>
      </c>
      <c r="C35" t="s">
        <v>642</v>
      </c>
      <c r="D35" t="s">
        <v>640</v>
      </c>
      <c r="E35" t="s">
        <v>641</v>
      </c>
    </row>
    <row r="36" spans="1:5" x14ac:dyDescent="0.25">
      <c r="A36" s="2" t="s">
        <v>571</v>
      </c>
      <c r="B36" s="1" t="s">
        <v>613</v>
      </c>
      <c r="D36" t="s">
        <v>643</v>
      </c>
    </row>
    <row r="37" spans="1:5" x14ac:dyDescent="0.25">
      <c r="A37" s="2" t="s">
        <v>614</v>
      </c>
      <c r="B37" s="1" t="s">
        <v>615</v>
      </c>
      <c r="C37" s="15"/>
    </row>
    <row r="38" spans="1:5" x14ac:dyDescent="0.25">
      <c r="A38" s="2" t="s">
        <v>616</v>
      </c>
      <c r="B38" t="s">
        <v>617</v>
      </c>
      <c r="C38" s="15" t="s">
        <v>644</v>
      </c>
      <c r="D38" t="s">
        <v>639</v>
      </c>
      <c r="E38" t="s">
        <v>645</v>
      </c>
    </row>
    <row r="39" spans="1:5" x14ac:dyDescent="0.25">
      <c r="A39" s="2" t="s">
        <v>618</v>
      </c>
      <c r="B39" s="1" t="s">
        <v>619</v>
      </c>
      <c r="C39" t="s">
        <v>646</v>
      </c>
    </row>
    <row r="40" spans="1:5" x14ac:dyDescent="0.25">
      <c r="A40" s="2" t="s">
        <v>620</v>
      </c>
      <c r="B40" s="1" t="s">
        <v>621</v>
      </c>
      <c r="C40" s="15" t="s">
        <v>647</v>
      </c>
      <c r="D40" t="s">
        <v>643</v>
      </c>
      <c r="E40" t="s">
        <v>648</v>
      </c>
    </row>
    <row r="41" spans="1:5" x14ac:dyDescent="0.25">
      <c r="A41" s="2" t="s">
        <v>622</v>
      </c>
      <c r="B41" s="1" t="s">
        <v>623</v>
      </c>
      <c r="C41" s="15"/>
    </row>
    <row r="42" spans="1:5" x14ac:dyDescent="0.25">
      <c r="A42" s="2" t="s">
        <v>624</v>
      </c>
      <c r="B42" s="1" t="s">
        <v>625</v>
      </c>
      <c r="C42" s="15"/>
    </row>
    <row r="43" spans="1:5" x14ac:dyDescent="0.25">
      <c r="A43" s="2" t="s">
        <v>134</v>
      </c>
      <c r="B43" s="1" t="s">
        <v>626</v>
      </c>
      <c r="C43" s="15" t="s">
        <v>649</v>
      </c>
      <c r="D43" t="s">
        <v>640</v>
      </c>
    </row>
    <row r="44" spans="1:5" x14ac:dyDescent="0.25">
      <c r="A44" s="2" t="s">
        <v>134</v>
      </c>
      <c r="B44" s="1" t="s">
        <v>626</v>
      </c>
      <c r="C44" s="15" t="s">
        <v>651</v>
      </c>
      <c r="D44" t="s">
        <v>640</v>
      </c>
    </row>
    <row r="45" spans="1:5" x14ac:dyDescent="0.25">
      <c r="A45" s="2" t="s">
        <v>134</v>
      </c>
      <c r="B45" s="1" t="s">
        <v>626</v>
      </c>
      <c r="C45" s="15" t="s">
        <v>652</v>
      </c>
      <c r="D45" t="s">
        <v>640</v>
      </c>
    </row>
    <row r="46" spans="1:5" x14ac:dyDescent="0.25">
      <c r="A46" s="2" t="s">
        <v>134</v>
      </c>
      <c r="B46" s="1" t="s">
        <v>650</v>
      </c>
      <c r="C46" s="15" t="s">
        <v>653</v>
      </c>
      <c r="D46" t="s">
        <v>640</v>
      </c>
    </row>
    <row r="47" spans="1:5" x14ac:dyDescent="0.25">
      <c r="A47" s="2"/>
      <c r="B47" s="1"/>
      <c r="C47" s="15"/>
    </row>
    <row r="48" spans="1:5" x14ac:dyDescent="0.25">
      <c r="B48" s="1"/>
    </row>
    <row r="49" spans="1:8" x14ac:dyDescent="0.25">
      <c r="B49" s="3" t="s">
        <v>148</v>
      </c>
    </row>
    <row r="50" spans="1:8" x14ac:dyDescent="0.25">
      <c r="B50" s="2" t="s">
        <v>21</v>
      </c>
      <c r="C50" s="2" t="s">
        <v>120</v>
      </c>
      <c r="D50" s="2" t="s">
        <v>112</v>
      </c>
      <c r="E50" s="2" t="s">
        <v>37</v>
      </c>
      <c r="F50" s="2" t="s">
        <v>38</v>
      </c>
      <c r="G50" s="2" t="s">
        <v>135</v>
      </c>
      <c r="H50" s="2" t="s">
        <v>119</v>
      </c>
    </row>
    <row r="51" spans="1:8" x14ac:dyDescent="0.25">
      <c r="A51" s="2" t="s">
        <v>28</v>
      </c>
      <c r="B51" t="s">
        <v>176</v>
      </c>
      <c r="C51" t="s">
        <v>179</v>
      </c>
      <c r="D51" t="s">
        <v>172</v>
      </c>
      <c r="E51" t="s">
        <v>173</v>
      </c>
      <c r="F51" t="s">
        <v>174</v>
      </c>
      <c r="G51" t="s">
        <v>180</v>
      </c>
      <c r="H51" t="s">
        <v>181</v>
      </c>
    </row>
    <row r="52" spans="1:8" x14ac:dyDescent="0.25">
      <c r="A52" s="2" t="s">
        <v>131</v>
      </c>
      <c r="B52" t="s">
        <v>171</v>
      </c>
      <c r="C52" s="1" t="s">
        <v>175</v>
      </c>
      <c r="D52" t="s">
        <v>172</v>
      </c>
      <c r="E52" t="s">
        <v>173</v>
      </c>
      <c r="F52" t="s">
        <v>174</v>
      </c>
    </row>
    <row r="53" spans="1:8" x14ac:dyDescent="0.25">
      <c r="A53" s="2" t="s">
        <v>177</v>
      </c>
      <c r="B53" t="s">
        <v>170</v>
      </c>
      <c r="C53" t="s">
        <v>178</v>
      </c>
      <c r="D53" t="s">
        <v>172</v>
      </c>
      <c r="E53" t="s">
        <v>169</v>
      </c>
      <c r="F53" t="s">
        <v>169</v>
      </c>
    </row>
    <row r="54" spans="1:8" x14ac:dyDescent="0.25">
      <c r="A54" s="2"/>
    </row>
    <row r="57" spans="1:8" x14ac:dyDescent="0.25">
      <c r="A57" s="2" t="s">
        <v>121</v>
      </c>
    </row>
    <row r="58" spans="1:8" x14ac:dyDescent="0.25">
      <c r="A58" s="2"/>
    </row>
    <row r="59" spans="1:8" x14ac:dyDescent="0.25">
      <c r="A59" s="2"/>
    </row>
    <row r="60" spans="1:8" x14ac:dyDescent="0.25">
      <c r="A60" s="3" t="s">
        <v>210</v>
      </c>
    </row>
    <row r="61" spans="1:8" x14ac:dyDescent="0.25">
      <c r="A61" s="2" t="s">
        <v>136</v>
      </c>
      <c r="B61" s="2" t="s">
        <v>187</v>
      </c>
      <c r="C61" s="2" t="s">
        <v>119</v>
      </c>
    </row>
    <row r="62" spans="1:8" x14ac:dyDescent="0.25">
      <c r="A62" t="s">
        <v>760</v>
      </c>
      <c r="B62" t="s">
        <v>155</v>
      </c>
    </row>
    <row r="65" spans="1:8" x14ac:dyDescent="0.25">
      <c r="A65" s="3" t="s">
        <v>211</v>
      </c>
    </row>
    <row r="66" spans="1:8" x14ac:dyDescent="0.25">
      <c r="A66" s="2" t="s">
        <v>137</v>
      </c>
    </row>
    <row r="67" spans="1:8" x14ac:dyDescent="0.25">
      <c r="A67" s="2" t="s">
        <v>111</v>
      </c>
      <c r="B67" s="2" t="s">
        <v>128</v>
      </c>
      <c r="C67" s="2" t="s">
        <v>129</v>
      </c>
      <c r="D67" s="2" t="s">
        <v>130</v>
      </c>
      <c r="E67" s="2" t="s">
        <v>119</v>
      </c>
    </row>
    <row r="68" spans="1:8" x14ac:dyDescent="0.25">
      <c r="A68" s="2" t="s">
        <v>29</v>
      </c>
      <c r="B68" t="s">
        <v>655</v>
      </c>
      <c r="C68" s="48" t="s">
        <v>656</v>
      </c>
      <c r="D68" s="48" t="s">
        <v>783</v>
      </c>
      <c r="E68" t="s">
        <v>185</v>
      </c>
    </row>
    <row r="69" spans="1:8" x14ac:dyDescent="0.25">
      <c r="A69" s="2" t="s">
        <v>30</v>
      </c>
      <c r="B69" t="s">
        <v>182</v>
      </c>
      <c r="C69" s="48" t="s">
        <v>184</v>
      </c>
      <c r="D69" s="48" t="s">
        <v>784</v>
      </c>
    </row>
    <row r="70" spans="1:8" x14ac:dyDescent="0.25">
      <c r="A70" s="2" t="s">
        <v>118</v>
      </c>
      <c r="B70" t="s">
        <v>207</v>
      </c>
      <c r="C70" t="s">
        <v>208</v>
      </c>
      <c r="D70" t="s">
        <v>183</v>
      </c>
    </row>
    <row r="73" spans="1:8" x14ac:dyDescent="0.25">
      <c r="C73" s="12"/>
      <c r="H73" s="2"/>
    </row>
    <row r="75" spans="1:8" x14ac:dyDescent="0.25">
      <c r="A75" s="17" t="s">
        <v>108</v>
      </c>
    </row>
    <row r="76" spans="1:8" x14ac:dyDescent="0.25">
      <c r="A76" s="2" t="s">
        <v>139</v>
      </c>
      <c r="B76" s="2" t="s">
        <v>138</v>
      </c>
    </row>
    <row r="77" spans="1:8" x14ac:dyDescent="0.25">
      <c r="A77" t="s">
        <v>654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6"/>
  <sheetViews>
    <sheetView topLeftCell="A28" workbookViewId="0">
      <selection activeCell="A52" sqref="A52"/>
    </sheetView>
  </sheetViews>
  <sheetFormatPr defaultRowHeight="15" x14ac:dyDescent="0.25"/>
  <cols>
    <col min="1" max="1" width="50" customWidth="1"/>
    <col min="2" max="5" width="16" customWidth="1"/>
    <col min="6" max="6" width="34.85546875" bestFit="1" customWidth="1"/>
  </cols>
  <sheetData>
    <row r="1" spans="1:4" x14ac:dyDescent="0.25">
      <c r="A1" t="s">
        <v>97</v>
      </c>
    </row>
    <row r="2" spans="1:4" x14ac:dyDescent="0.25">
      <c r="A2" t="s">
        <v>98</v>
      </c>
    </row>
    <row r="3" spans="1:4" x14ac:dyDescent="0.25">
      <c r="A3" t="s">
        <v>99</v>
      </c>
    </row>
    <row r="4" spans="1:4" x14ac:dyDescent="0.25">
      <c r="A4" t="s">
        <v>100</v>
      </c>
    </row>
    <row r="5" spans="1:4" x14ac:dyDescent="0.25">
      <c r="A5" s="3" t="s">
        <v>146</v>
      </c>
    </row>
    <row r="7" spans="1:4" ht="15" customHeight="1" x14ac:dyDescent="0.25">
      <c r="A7" s="4" t="s">
        <v>4</v>
      </c>
      <c r="B7" s="4" t="s">
        <v>19</v>
      </c>
      <c r="C7" s="4" t="s">
        <v>55</v>
      </c>
      <c r="D7" s="4" t="s">
        <v>56</v>
      </c>
    </row>
    <row r="8" spans="1:4" ht="15" customHeight="1" x14ac:dyDescent="0.25">
      <c r="A8" s="5" t="s">
        <v>57</v>
      </c>
      <c r="B8" s="5"/>
      <c r="C8" s="4"/>
      <c r="D8" s="4"/>
    </row>
    <row r="9" spans="1:4" ht="15" customHeight="1" x14ac:dyDescent="0.25">
      <c r="A9" s="6" t="s">
        <v>58</v>
      </c>
      <c r="B9" s="6"/>
      <c r="C9" s="6"/>
      <c r="D9" s="6"/>
    </row>
    <row r="10" spans="1:4" ht="15" customHeight="1" x14ac:dyDescent="0.25">
      <c r="A10" s="6" t="s">
        <v>59</v>
      </c>
      <c r="B10" s="6"/>
      <c r="C10" s="6"/>
      <c r="D10" s="6"/>
    </row>
    <row r="11" spans="1:4" ht="15" customHeight="1" x14ac:dyDescent="0.25">
      <c r="A11" s="6" t="s">
        <v>60</v>
      </c>
      <c r="B11" s="6"/>
      <c r="C11" s="6"/>
      <c r="D11" s="6"/>
    </row>
    <row r="12" spans="1:4" ht="15" customHeight="1" x14ac:dyDescent="0.25">
      <c r="A12" s="6" t="s">
        <v>61</v>
      </c>
      <c r="B12" s="6"/>
      <c r="C12" s="6"/>
      <c r="D12" s="6"/>
    </row>
    <row r="13" spans="1:4" ht="15" customHeight="1" x14ac:dyDescent="0.25">
      <c r="A13" s="6" t="s">
        <v>62</v>
      </c>
      <c r="B13" s="6"/>
      <c r="C13" s="6"/>
      <c r="D13" s="6"/>
    </row>
    <row r="14" spans="1:4" ht="15" customHeight="1" x14ac:dyDescent="0.25">
      <c r="A14" s="6" t="s">
        <v>63</v>
      </c>
      <c r="B14" s="6"/>
      <c r="C14" s="6"/>
      <c r="D14" s="6"/>
    </row>
    <row r="15" spans="1:4" ht="15" customHeight="1" x14ac:dyDescent="0.25">
      <c r="A15" s="6" t="s">
        <v>64</v>
      </c>
      <c r="B15" s="6"/>
      <c r="C15" s="6"/>
      <c r="D15" s="6"/>
    </row>
    <row r="16" spans="1:4" ht="15" customHeight="1" x14ac:dyDescent="0.25">
      <c r="A16" s="6" t="s">
        <v>65</v>
      </c>
      <c r="B16" s="6"/>
      <c r="C16" s="6"/>
      <c r="D16" s="6"/>
    </row>
    <row r="17" spans="1:4" ht="15" customHeight="1" x14ac:dyDescent="0.25">
      <c r="A17" s="6" t="s">
        <v>66</v>
      </c>
      <c r="B17" s="6"/>
      <c r="C17" s="6"/>
      <c r="D17" s="6"/>
    </row>
    <row r="18" spans="1:4" ht="15" customHeight="1" x14ac:dyDescent="0.25">
      <c r="A18" s="6" t="s">
        <v>67</v>
      </c>
      <c r="B18" s="6"/>
      <c r="C18" s="6"/>
      <c r="D18" s="6"/>
    </row>
    <row r="19" spans="1:4" ht="15" customHeight="1" x14ac:dyDescent="0.25">
      <c r="A19" s="5" t="s">
        <v>68</v>
      </c>
      <c r="B19" s="5"/>
      <c r="C19" s="4"/>
      <c r="D19" s="4"/>
    </row>
    <row r="20" spans="1:4" ht="15" customHeight="1" x14ac:dyDescent="0.25">
      <c r="A20" s="6" t="s">
        <v>69</v>
      </c>
      <c r="B20" s="6"/>
      <c r="C20" s="6"/>
      <c r="D20" s="6"/>
    </row>
    <row r="21" spans="1:4" ht="15" customHeight="1" x14ac:dyDescent="0.25">
      <c r="A21" s="6" t="s">
        <v>70</v>
      </c>
      <c r="B21" s="6"/>
      <c r="C21" s="6"/>
      <c r="D21" s="6"/>
    </row>
    <row r="22" spans="1:4" ht="15" customHeight="1" x14ac:dyDescent="0.25">
      <c r="A22" s="6" t="s">
        <v>71</v>
      </c>
      <c r="B22" s="6"/>
      <c r="C22" s="6"/>
      <c r="D22" s="6"/>
    </row>
    <row r="23" spans="1:4" ht="15" customHeight="1" x14ac:dyDescent="0.25">
      <c r="A23" s="6" t="s">
        <v>72</v>
      </c>
      <c r="B23" s="6"/>
      <c r="C23" s="6"/>
      <c r="D23" s="6"/>
    </row>
    <row r="24" spans="1:4" ht="15" customHeight="1" x14ac:dyDescent="0.25">
      <c r="A24" s="6" t="s">
        <v>73</v>
      </c>
      <c r="B24" s="6"/>
      <c r="C24" s="6"/>
      <c r="D24" s="6"/>
    </row>
    <row r="25" spans="1:4" ht="15" customHeight="1" x14ac:dyDescent="0.25">
      <c r="A25" s="6" t="s">
        <v>74</v>
      </c>
      <c r="B25" s="6"/>
      <c r="C25" s="6"/>
      <c r="D25" s="6"/>
    </row>
    <row r="26" spans="1:4" ht="15" customHeight="1" x14ac:dyDescent="0.25">
      <c r="A26" s="6" t="s">
        <v>75</v>
      </c>
      <c r="B26" s="6"/>
      <c r="C26" s="6"/>
      <c r="D26" s="6"/>
    </row>
    <row r="27" spans="1:4" ht="15" customHeight="1" x14ac:dyDescent="0.25">
      <c r="A27" s="5" t="s">
        <v>76</v>
      </c>
      <c r="B27" s="5"/>
      <c r="C27" s="4"/>
      <c r="D27" s="4"/>
    </row>
    <row r="28" spans="1:4" ht="15" customHeight="1" x14ac:dyDescent="0.25">
      <c r="A28" s="6" t="s">
        <v>77</v>
      </c>
      <c r="B28" s="6"/>
      <c r="C28" s="6"/>
      <c r="D28" s="6"/>
    </row>
    <row r="29" spans="1:4" ht="15" customHeight="1" x14ac:dyDescent="0.25">
      <c r="A29" s="5" t="s">
        <v>78</v>
      </c>
      <c r="B29" s="5"/>
      <c r="C29" s="4"/>
      <c r="D29" s="4"/>
    </row>
    <row r="30" spans="1:4" ht="15" customHeight="1" x14ac:dyDescent="0.25">
      <c r="A30" s="6" t="s">
        <v>79</v>
      </c>
      <c r="B30" s="6"/>
      <c r="C30" s="6"/>
      <c r="D30" s="6"/>
    </row>
    <row r="31" spans="1:4" ht="15" customHeight="1" x14ac:dyDescent="0.25">
      <c r="A31" s="6" t="s">
        <v>80</v>
      </c>
      <c r="B31" s="6"/>
    </row>
    <row r="32" spans="1:4" ht="15" customHeight="1" x14ac:dyDescent="0.25">
      <c r="A32" s="6" t="s">
        <v>81</v>
      </c>
      <c r="B32" s="6"/>
      <c r="C32" s="6"/>
      <c r="D32" s="6"/>
    </row>
    <row r="33" spans="1:4" ht="15" customHeight="1" x14ac:dyDescent="0.25">
      <c r="A33" s="6" t="s">
        <v>82</v>
      </c>
      <c r="B33" s="6"/>
      <c r="C33" s="6"/>
      <c r="D33" s="6"/>
    </row>
    <row r="34" spans="1:4" ht="15" customHeight="1" x14ac:dyDescent="0.25">
      <c r="A34" s="6" t="s">
        <v>83</v>
      </c>
      <c r="B34" s="6"/>
      <c r="C34" s="6"/>
      <c r="D34" s="6"/>
    </row>
    <row r="35" spans="1:4" ht="15" customHeight="1" x14ac:dyDescent="0.25">
      <c r="A35" s="6" t="s">
        <v>84</v>
      </c>
      <c r="B35" s="6"/>
      <c r="C35" s="6"/>
      <c r="D35" s="6"/>
    </row>
    <row r="36" spans="1:4" ht="15" customHeight="1" x14ac:dyDescent="0.25">
      <c r="A36" s="5" t="s">
        <v>85</v>
      </c>
      <c r="B36" s="5"/>
      <c r="C36" s="4"/>
      <c r="D36" s="4"/>
    </row>
    <row r="37" spans="1:4" ht="15" customHeight="1" x14ac:dyDescent="0.25">
      <c r="A37" s="6" t="s">
        <v>86</v>
      </c>
      <c r="B37" s="6"/>
      <c r="C37" s="6"/>
      <c r="D37" s="6"/>
    </row>
    <row r="38" spans="1:4" ht="15" customHeight="1" x14ac:dyDescent="0.25">
      <c r="A38" s="6" t="s">
        <v>87</v>
      </c>
      <c r="B38" s="6"/>
      <c r="C38" s="6"/>
      <c r="D38" s="6"/>
    </row>
    <row r="39" spans="1:4" ht="15" customHeight="1" x14ac:dyDescent="0.25">
      <c r="A39" s="6" t="s">
        <v>88</v>
      </c>
      <c r="B39" s="6"/>
      <c r="C39" s="6"/>
      <c r="D39" s="6"/>
    </row>
    <row r="40" spans="1:4" ht="15" customHeight="1" x14ac:dyDescent="0.25">
      <c r="A40" s="6" t="s">
        <v>89</v>
      </c>
      <c r="B40" s="6"/>
      <c r="C40" s="6"/>
      <c r="D40" s="6"/>
    </row>
    <row r="41" spans="1:4" ht="15" customHeight="1" x14ac:dyDescent="0.25">
      <c r="A41" s="6" t="s">
        <v>90</v>
      </c>
      <c r="B41" s="6"/>
      <c r="C41" s="6"/>
      <c r="D41" s="6"/>
    </row>
    <row r="42" spans="1:4" ht="15" customHeight="1" x14ac:dyDescent="0.25">
      <c r="A42" s="6" t="s">
        <v>91</v>
      </c>
      <c r="B42" s="6"/>
      <c r="C42" s="6"/>
      <c r="D42" s="6"/>
    </row>
    <row r="43" spans="1:4" ht="15" customHeight="1" x14ac:dyDescent="0.25">
      <c r="A43" s="5" t="s">
        <v>92</v>
      </c>
      <c r="B43" s="5"/>
      <c r="C43" s="4"/>
      <c r="D43" s="4"/>
    </row>
    <row r="44" spans="1:4" ht="15" customHeight="1" x14ac:dyDescent="0.25">
      <c r="A44" s="6" t="s">
        <v>93</v>
      </c>
      <c r="B44" s="6"/>
      <c r="C44" s="6"/>
      <c r="D44" s="6"/>
    </row>
    <row r="45" spans="1:4" ht="15" customHeight="1" x14ac:dyDescent="0.25">
      <c r="A45" s="6" t="s">
        <v>94</v>
      </c>
      <c r="B45" s="6"/>
      <c r="C45" s="6"/>
      <c r="D45" s="6"/>
    </row>
    <row r="46" spans="1:4" ht="15" customHeight="1" x14ac:dyDescent="0.25">
      <c r="A46" s="6" t="s">
        <v>95</v>
      </c>
      <c r="B46" s="6"/>
      <c r="C46" s="6"/>
      <c r="D46" s="6"/>
    </row>
    <row r="47" spans="1:4" ht="15" customHeight="1" x14ac:dyDescent="0.25">
      <c r="A47" s="6" t="s">
        <v>96</v>
      </c>
      <c r="B47" s="6"/>
      <c r="C47" s="6"/>
      <c r="D47" s="6"/>
    </row>
    <row r="49" spans="1:5" x14ac:dyDescent="0.25">
      <c r="A49" s="3" t="s">
        <v>102</v>
      </c>
    </row>
    <row r="50" spans="1:5" ht="15" customHeight="1" x14ac:dyDescent="0.25">
      <c r="A50" s="7" t="s">
        <v>101</v>
      </c>
      <c r="B50" s="7" t="s">
        <v>20</v>
      </c>
      <c r="C50" s="7" t="s">
        <v>19</v>
      </c>
      <c r="D50" s="24" t="s">
        <v>212</v>
      </c>
      <c r="E50" s="8"/>
    </row>
    <row r="51" spans="1:5" x14ac:dyDescent="0.25">
      <c r="A51" t="s">
        <v>188</v>
      </c>
      <c r="B51" s="23" t="s">
        <v>189</v>
      </c>
      <c r="C51" t="s">
        <v>190</v>
      </c>
      <c r="D51" t="s">
        <v>213</v>
      </c>
    </row>
    <row r="52" spans="1:5" x14ac:dyDescent="0.25">
      <c r="A52" t="s">
        <v>191</v>
      </c>
      <c r="B52" s="23" t="s">
        <v>192</v>
      </c>
      <c r="C52" t="s">
        <v>190</v>
      </c>
      <c r="D52" t="s">
        <v>213</v>
      </c>
    </row>
    <row r="53" spans="1:5" x14ac:dyDescent="0.25">
      <c r="A53" t="s">
        <v>193</v>
      </c>
      <c r="B53" s="23" t="s">
        <v>194</v>
      </c>
      <c r="C53" t="s">
        <v>190</v>
      </c>
      <c r="D53" t="s">
        <v>213</v>
      </c>
    </row>
    <row r="54" spans="1:5" x14ac:dyDescent="0.25">
      <c r="A54" t="s">
        <v>195</v>
      </c>
      <c r="B54" s="23" t="s">
        <v>196</v>
      </c>
      <c r="C54" t="s">
        <v>190</v>
      </c>
      <c r="D54" t="s">
        <v>213</v>
      </c>
    </row>
    <row r="55" spans="1:5" x14ac:dyDescent="0.25">
      <c r="A55" t="s">
        <v>197</v>
      </c>
      <c r="B55" s="23" t="s">
        <v>198</v>
      </c>
      <c r="C55" t="s">
        <v>190</v>
      </c>
      <c r="D55" t="s">
        <v>214</v>
      </c>
    </row>
    <row r="56" spans="1:5" x14ac:dyDescent="0.25">
      <c r="A56" t="s">
        <v>199</v>
      </c>
      <c r="B56" s="23" t="s">
        <v>200</v>
      </c>
      <c r="C56" t="s">
        <v>190</v>
      </c>
      <c r="D56" t="s">
        <v>214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12"/>
  <sheetViews>
    <sheetView topLeftCell="A9" workbookViewId="0">
      <selection activeCell="F9" sqref="F9"/>
    </sheetView>
  </sheetViews>
  <sheetFormatPr defaultRowHeight="15" x14ac:dyDescent="0.25"/>
  <cols>
    <col min="1" max="1" width="14.42578125" customWidth="1"/>
    <col min="2" max="2" width="18.85546875" customWidth="1"/>
    <col min="3" max="4" width="20.42578125" customWidth="1"/>
    <col min="5" max="5" width="22.5703125" customWidth="1"/>
    <col min="6" max="6" width="45.85546875" customWidth="1"/>
    <col min="7" max="8" width="20.7109375" customWidth="1"/>
    <col min="9" max="9" width="31.5703125" customWidth="1"/>
    <col min="10"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 min="19" max="19" width="19.85546875" customWidth="1"/>
  </cols>
  <sheetData>
    <row r="1" spans="1:19" x14ac:dyDescent="0.25">
      <c r="A1" s="2" t="s">
        <v>126</v>
      </c>
    </row>
    <row r="4" spans="1:19" x14ac:dyDescent="0.25">
      <c r="A4" s="2" t="s">
        <v>25</v>
      </c>
      <c r="B4" s="2" t="s">
        <v>116</v>
      </c>
      <c r="C4" s="2" t="s">
        <v>115</v>
      </c>
      <c r="D4" s="2" t="s">
        <v>662</v>
      </c>
      <c r="E4" s="2" t="s">
        <v>127</v>
      </c>
      <c r="F4" s="2" t="s">
        <v>663</v>
      </c>
      <c r="G4" s="49" t="s">
        <v>664</v>
      </c>
      <c r="H4" s="49"/>
      <c r="I4" s="49"/>
      <c r="J4" s="49"/>
      <c r="K4" s="10" t="s">
        <v>665</v>
      </c>
      <c r="L4" s="2" t="s">
        <v>114</v>
      </c>
      <c r="M4" s="49" t="s">
        <v>666</v>
      </c>
      <c r="N4" s="49"/>
      <c r="O4" s="49"/>
      <c r="P4" s="49"/>
      <c r="Q4" s="2" t="s">
        <v>10</v>
      </c>
      <c r="R4" s="2" t="s">
        <v>117</v>
      </c>
      <c r="S4" s="2" t="s">
        <v>774</v>
      </c>
    </row>
    <row r="5" spans="1:19" x14ac:dyDescent="0.25">
      <c r="A5" s="2" t="s">
        <v>141</v>
      </c>
      <c r="B5" s="2"/>
      <c r="C5" s="2"/>
      <c r="D5" s="2" t="str">
        <f>IF(ISTEXT(F6),"(NB! Velg tiltakskategori under)","")</f>
        <v>(NB! Velg tiltakskategori under)</v>
      </c>
      <c r="E5" s="2" t="s">
        <v>667</v>
      </c>
      <c r="F5" s="2" t="s">
        <v>667</v>
      </c>
      <c r="G5" s="49" t="s">
        <v>668</v>
      </c>
      <c r="H5" s="49"/>
      <c r="I5" s="49"/>
      <c r="J5" s="49"/>
      <c r="K5" s="2" t="s">
        <v>669</v>
      </c>
      <c r="L5" s="2" t="s">
        <v>667</v>
      </c>
      <c r="M5" s="7" t="s">
        <v>670</v>
      </c>
      <c r="N5" s="2" t="s">
        <v>671</v>
      </c>
      <c r="O5" s="2" t="s">
        <v>672</v>
      </c>
      <c r="P5" s="2" t="s">
        <v>673</v>
      </c>
    </row>
    <row r="6" spans="1:19" ht="90" x14ac:dyDescent="0.25">
      <c r="A6" s="2" t="s">
        <v>34</v>
      </c>
      <c r="B6" s="25" t="s">
        <v>220</v>
      </c>
      <c r="C6" s="25" t="s">
        <v>202</v>
      </c>
      <c r="D6" t="s">
        <v>717</v>
      </c>
      <c r="E6">
        <v>1</v>
      </c>
      <c r="F6" s="25" t="s">
        <v>762</v>
      </c>
      <c r="G6" s="44" t="s">
        <v>761</v>
      </c>
      <c r="H6" s="44" t="s">
        <v>775</v>
      </c>
      <c r="I6" s="44" t="s">
        <v>763</v>
      </c>
      <c r="J6" s="44" t="s">
        <v>222</v>
      </c>
      <c r="K6" s="45" t="s">
        <v>772</v>
      </c>
      <c r="M6" s="44" t="s">
        <v>766</v>
      </c>
      <c r="O6" t="s">
        <v>766</v>
      </c>
      <c r="Q6" s="25" t="s">
        <v>216</v>
      </c>
      <c r="R6" s="28">
        <v>0</v>
      </c>
      <c r="S6" s="45" t="s">
        <v>773</v>
      </c>
    </row>
    <row r="7" spans="1:19" ht="165" x14ac:dyDescent="0.25">
      <c r="A7" s="2" t="s">
        <v>35</v>
      </c>
      <c r="B7" s="25" t="s">
        <v>221</v>
      </c>
      <c r="C7" s="25" t="s">
        <v>202</v>
      </c>
      <c r="D7" t="s">
        <v>713</v>
      </c>
      <c r="E7">
        <v>1</v>
      </c>
      <c r="F7" s="25" t="s">
        <v>223</v>
      </c>
      <c r="G7" s="44" t="s">
        <v>770</v>
      </c>
      <c r="H7" s="44" t="s">
        <v>764</v>
      </c>
      <c r="I7" s="44" t="s">
        <v>776</v>
      </c>
      <c r="J7" s="44" t="s">
        <v>765</v>
      </c>
      <c r="K7" s="45" t="s">
        <v>773</v>
      </c>
      <c r="M7" s="44" t="s">
        <v>766</v>
      </c>
      <c r="O7" t="s">
        <v>766</v>
      </c>
      <c r="R7" s="28">
        <v>2600000</v>
      </c>
      <c r="S7" s="45" t="s">
        <v>777</v>
      </c>
    </row>
    <row r="8" spans="1:19" ht="135" x14ac:dyDescent="0.25">
      <c r="A8" s="2" t="s">
        <v>204</v>
      </c>
      <c r="B8" s="25" t="s">
        <v>201</v>
      </c>
      <c r="C8" s="25" t="s">
        <v>202</v>
      </c>
      <c r="D8" t="s">
        <v>721</v>
      </c>
      <c r="E8">
        <v>3</v>
      </c>
      <c r="F8" s="25" t="s">
        <v>203</v>
      </c>
      <c r="G8" s="44" t="s">
        <v>771</v>
      </c>
      <c r="H8" s="44" t="s">
        <v>767</v>
      </c>
      <c r="I8" s="44" t="s">
        <v>768</v>
      </c>
      <c r="J8" s="44" t="s">
        <v>769</v>
      </c>
      <c r="K8" s="45" t="s">
        <v>773</v>
      </c>
      <c r="M8" t="s">
        <v>766</v>
      </c>
      <c r="R8" s="28">
        <v>630000</v>
      </c>
      <c r="S8" s="45" t="s">
        <v>777</v>
      </c>
    </row>
    <row r="9" spans="1:19" ht="92.25" customHeight="1" x14ac:dyDescent="0.25">
      <c r="A9" s="2" t="s">
        <v>674</v>
      </c>
      <c r="B9" s="25" t="s">
        <v>201</v>
      </c>
      <c r="C9" s="25" t="s">
        <v>202</v>
      </c>
      <c r="D9" t="s">
        <v>721</v>
      </c>
      <c r="E9">
        <v>3</v>
      </c>
      <c r="F9" s="25" t="s">
        <v>203</v>
      </c>
      <c r="G9" s="44" t="s">
        <v>770</v>
      </c>
      <c r="H9" s="44" t="s">
        <v>767</v>
      </c>
      <c r="I9" s="44" t="s">
        <v>768</v>
      </c>
      <c r="J9" s="44" t="s">
        <v>769</v>
      </c>
      <c r="K9" s="45" t="s">
        <v>773</v>
      </c>
      <c r="M9" t="s">
        <v>766</v>
      </c>
      <c r="R9" s="46">
        <v>3400000</v>
      </c>
      <c r="S9" s="45" t="s">
        <v>778</v>
      </c>
    </row>
    <row r="10" spans="1:19" x14ac:dyDescent="0.25">
      <c r="A10" s="2" t="s">
        <v>675</v>
      </c>
      <c r="G10" s="44" t="str">
        <f>IF(ISNUMBER(SEARCH(Tiltaksanalyse!$A$93,$D10)),Tiltaksanalyse!C$93,IF(ISNUMBER(SEARCH(Tiltaksanalyse!$A$94,Tiltaksanalyse!$D10)),Tiltaksanalyse!C$94,IF(ISNUMBER(SEARCH(Tiltaksanalyse!$A$95,Tiltaksanalyse!$D10)),Tiltaksanalyse!C$95,IF(ISNUMBER(SEARCH(Tiltaksanalyse!$A$96,Tiltaksanalyse!$D10)),Tiltaksanalyse!C$96,IF(ISNUMBER(SEARCH(Tiltaksanalyse!$A$97,Tiltaksanalyse!$D10)),Tiltaksanalyse!C$97,IF(ISNUMBER(SEARCH(Tiltaksanalyse!$A$98,Tiltaksanalyse!$D10)),Tiltaksanalyse!C$98,IF(ISNUMBER(SEARCH(Tiltaksanalyse!$A$99,Tiltaksanalyse!$D10)),Tiltaksanalyse!C$99,IF(ISNUMBER(SEARCH(Tiltaksanalyse!$A$100,Tiltaksanalyse!$D10)),Tiltaksanalyse!C$100,IF(ISNUMBER(SEARCH(Tiltaksanalyse!$A$101,Tiltaksanalyse!$D10)),Tiltaksanalyse!C$101,IF(ISNUMBER(SEARCH(Tiltaksanalyse!$A$102,Tiltaksanalyse!$D10)),Tiltaksanalyse!C$102,IF(ISNUMBER(SEARCH(Tiltaksanalyse!$A$103,Tiltaksanalyse!$D10)),Tiltaksanalyse!C$103,IF(ISNUMBER(SEARCH(Tiltaksanalyse!$A$104,Tiltaksanalyse!$D10)),Tiltaksanalyse!C$104,IF(ISNUMBER(SEARCH(Tiltaksanalyse!$A$105,Tiltaksanalyse!$D10)),Tiltaksanalyse!C$105,IF(ISNUMBER(SEARCH(Tiltaksanalyse!$A$106,Tiltaksanalyse!$D10)),Tiltaksanalyse!C$106,IF(ISNUMBER(SEARCH(Tiltaksanalyse!$A$108,Tiltaksanalyse!$D10)),Tiltaksanalyse!C$107,"")))))))))))))))</f>
        <v/>
      </c>
      <c r="H10" s="44" t="str">
        <f>IF(ISNUMBER(SEARCH(Tiltaksanalyse!$A$93,$D10)),Tiltaksanalyse!D$93,IF(ISNUMBER(SEARCH(Tiltaksanalyse!$A$94,Tiltaksanalyse!$D10)),Tiltaksanalyse!D$94,IF(ISNUMBER(SEARCH(Tiltaksanalyse!$A$95,Tiltaksanalyse!$D10)),Tiltaksanalyse!D$95,IF(ISNUMBER(SEARCH(Tiltaksanalyse!$A$96,Tiltaksanalyse!$D10)),Tiltaksanalyse!D$96,IF(ISNUMBER(SEARCH(Tiltaksanalyse!$A$97,Tiltaksanalyse!$D10)),Tiltaksanalyse!D$97,IF(ISNUMBER(SEARCH(Tiltaksanalyse!$A$98,Tiltaksanalyse!$D10)),Tiltaksanalyse!D$98,IF(ISNUMBER(SEARCH(Tiltaksanalyse!$A$99,Tiltaksanalyse!$D10)),Tiltaksanalyse!D$99,IF(ISNUMBER(SEARCH(Tiltaksanalyse!$A$100,Tiltaksanalyse!$D10)),Tiltaksanalyse!D$100,IF(ISNUMBER(SEARCH(Tiltaksanalyse!$A$101,Tiltaksanalyse!$D10)),Tiltaksanalyse!D$101,IF(ISNUMBER(SEARCH(Tiltaksanalyse!$A$102,Tiltaksanalyse!$D10)),Tiltaksanalyse!D$102,IF(ISNUMBER(SEARCH(Tiltaksanalyse!$A$103,Tiltaksanalyse!$D10)),Tiltaksanalyse!D$103,IF(ISNUMBER(SEARCH(Tiltaksanalyse!$A$104,Tiltaksanalyse!$D10)),Tiltaksanalyse!D$104,IF(ISNUMBER(SEARCH(Tiltaksanalyse!$A$105,Tiltaksanalyse!$D10)),Tiltaksanalyse!D$105,IF(ISNUMBER(SEARCH(Tiltaksanalyse!$A$106,Tiltaksanalyse!$D10)),Tiltaksanalyse!D$106,IF(ISNUMBER(SEARCH(Tiltaksanalyse!$A$108,Tiltaksanalyse!$D10)),Tiltaksanalyse!D$107,"")))))))))))))))</f>
        <v/>
      </c>
      <c r="I10" s="44" t="str">
        <f>IF(ISNUMBER(SEARCH(Tiltaksanalyse!$A$93,$D10)),Tiltaksanalyse!E$93,IF(ISNUMBER(SEARCH(Tiltaksanalyse!$A$94,Tiltaksanalyse!$D10)),Tiltaksanalyse!E$94,IF(ISNUMBER(SEARCH(Tiltaksanalyse!$A$95,Tiltaksanalyse!$D10)),Tiltaksanalyse!E$95,IF(ISNUMBER(SEARCH(Tiltaksanalyse!$A$96,Tiltaksanalyse!$D10)),Tiltaksanalyse!E$96,IF(ISNUMBER(SEARCH(Tiltaksanalyse!$A$97,Tiltaksanalyse!$D10)),Tiltaksanalyse!E$97,IF(ISNUMBER(SEARCH(Tiltaksanalyse!$A$98,Tiltaksanalyse!$D10)),Tiltaksanalyse!E$98,IF(ISNUMBER(SEARCH(Tiltaksanalyse!$A$99,Tiltaksanalyse!$D10)),Tiltaksanalyse!E$99,IF(ISNUMBER(SEARCH(Tiltaksanalyse!$A$100,Tiltaksanalyse!$D10)),Tiltaksanalyse!E$100,IF(ISNUMBER(SEARCH(Tiltaksanalyse!$A$101,Tiltaksanalyse!$D10)),Tiltaksanalyse!E$101,IF(ISNUMBER(SEARCH(Tiltaksanalyse!$A$102,Tiltaksanalyse!$D10)),Tiltaksanalyse!E$102,IF(ISNUMBER(SEARCH(Tiltaksanalyse!$A$103,Tiltaksanalyse!$D10)),Tiltaksanalyse!E$103,IF(ISNUMBER(SEARCH(Tiltaksanalyse!$A$104,Tiltaksanalyse!$D10)),Tiltaksanalyse!E$104,IF(ISNUMBER(SEARCH(Tiltaksanalyse!$A$105,Tiltaksanalyse!$D10)),Tiltaksanalyse!E$105,IF(ISNUMBER(SEARCH(Tiltaksanalyse!$A$106,Tiltaksanalyse!$D10)),Tiltaksanalyse!E$106,IF(ISNUMBER(SEARCH(Tiltaksanalyse!$A$108,Tiltaksanalyse!$D10)),Tiltaksanalyse!E$107,"")))))))))))))))</f>
        <v/>
      </c>
      <c r="J10" s="44" t="str">
        <f>IF(ISNUMBER(SEARCH(Tiltaksanalyse!$A$93,$D10)),Tiltaksanalyse!F$93,IF(ISNUMBER(SEARCH(Tiltaksanalyse!$A$94,Tiltaksanalyse!$D10)),Tiltaksanalyse!F$94,IF(ISNUMBER(SEARCH(Tiltaksanalyse!$A$95,Tiltaksanalyse!$D10)),Tiltaksanalyse!F$95,IF(ISNUMBER(SEARCH(Tiltaksanalyse!$A$96,Tiltaksanalyse!$D10)),Tiltaksanalyse!F$96,IF(ISNUMBER(SEARCH(Tiltaksanalyse!$A$97,Tiltaksanalyse!$D10)),Tiltaksanalyse!F$97,IF(ISNUMBER(SEARCH(Tiltaksanalyse!$A$98,Tiltaksanalyse!$D10)),Tiltaksanalyse!F$98,IF(ISNUMBER(SEARCH(Tiltaksanalyse!$A$99,Tiltaksanalyse!$D10)),Tiltaksanalyse!F$99,IF(ISNUMBER(SEARCH(Tiltaksanalyse!$A$100,Tiltaksanalyse!$D10)),Tiltaksanalyse!F$100,IF(ISNUMBER(SEARCH(Tiltaksanalyse!$A$101,Tiltaksanalyse!$D10)),Tiltaksanalyse!F$101,IF(ISNUMBER(SEARCH(Tiltaksanalyse!$A$102,Tiltaksanalyse!$D10)),Tiltaksanalyse!F$102,IF(ISNUMBER(SEARCH(Tiltaksanalyse!$A$103,Tiltaksanalyse!$D10)),Tiltaksanalyse!F$103,IF(ISNUMBER(SEARCH(Tiltaksanalyse!$A$104,Tiltaksanalyse!$D10)),Tiltaksanalyse!F$104,IF(ISNUMBER(SEARCH(Tiltaksanalyse!$A$105,Tiltaksanalyse!$D10)),Tiltaksanalyse!F$105,IF(ISNUMBER(SEARCH(Tiltaksanalyse!$A$106,Tiltaksanalyse!$D10)),Tiltaksanalyse!F$106,IF(ISNUMBER(SEARCH(Tiltaksanalyse!$A$108,Tiltaksanalyse!$D10)),Tiltaksanalyse!F$107,"")))))))))))))))</f>
        <v/>
      </c>
      <c r="K10" s="25"/>
    </row>
    <row r="11" spans="1:19" x14ac:dyDescent="0.25">
      <c r="A11" s="2" t="s">
        <v>676</v>
      </c>
      <c r="G11" s="44" t="str">
        <f>IF(ISNUMBER(SEARCH(Tiltaksanalyse!$A$93,$D11)),Tiltaksanalyse!C$93,IF(ISNUMBER(SEARCH(Tiltaksanalyse!$A$94,Tiltaksanalyse!$D11)),Tiltaksanalyse!C$94,IF(ISNUMBER(SEARCH(Tiltaksanalyse!$A$95,Tiltaksanalyse!$D11)),Tiltaksanalyse!C$95,IF(ISNUMBER(SEARCH(Tiltaksanalyse!$A$96,Tiltaksanalyse!$D11)),Tiltaksanalyse!C$96,IF(ISNUMBER(SEARCH(Tiltaksanalyse!$A$97,Tiltaksanalyse!$D11)),Tiltaksanalyse!C$97,IF(ISNUMBER(SEARCH(Tiltaksanalyse!$A$98,Tiltaksanalyse!$D11)),Tiltaksanalyse!C$98,IF(ISNUMBER(SEARCH(Tiltaksanalyse!$A$99,Tiltaksanalyse!$D11)),Tiltaksanalyse!C$99,IF(ISNUMBER(SEARCH(Tiltaksanalyse!$A$100,Tiltaksanalyse!$D11)),Tiltaksanalyse!C$100,IF(ISNUMBER(SEARCH(Tiltaksanalyse!$A$101,Tiltaksanalyse!$D11)),Tiltaksanalyse!C$101,IF(ISNUMBER(SEARCH(Tiltaksanalyse!$A$102,Tiltaksanalyse!$D11)),Tiltaksanalyse!C$102,IF(ISNUMBER(SEARCH(Tiltaksanalyse!$A$103,Tiltaksanalyse!$D11)),Tiltaksanalyse!C$103,IF(ISNUMBER(SEARCH(Tiltaksanalyse!$A$104,Tiltaksanalyse!$D11)),Tiltaksanalyse!C$104,IF(ISNUMBER(SEARCH(Tiltaksanalyse!$A$105,Tiltaksanalyse!$D11)),Tiltaksanalyse!C$105,IF(ISNUMBER(SEARCH(Tiltaksanalyse!$A$106,Tiltaksanalyse!$D11)),Tiltaksanalyse!C$106,IF(ISNUMBER(SEARCH(Tiltaksanalyse!$A$108,Tiltaksanalyse!$D11)),Tiltaksanalyse!C$107,"")))))))))))))))</f>
        <v/>
      </c>
      <c r="H11" s="44" t="str">
        <f>IF(ISNUMBER(SEARCH(Tiltaksanalyse!$A$93,$D11)),Tiltaksanalyse!D$93,IF(ISNUMBER(SEARCH(Tiltaksanalyse!$A$94,Tiltaksanalyse!$D11)),Tiltaksanalyse!D$94,IF(ISNUMBER(SEARCH(Tiltaksanalyse!$A$95,Tiltaksanalyse!$D11)),Tiltaksanalyse!D$95,IF(ISNUMBER(SEARCH(Tiltaksanalyse!$A$96,Tiltaksanalyse!$D11)),Tiltaksanalyse!D$96,IF(ISNUMBER(SEARCH(Tiltaksanalyse!$A$97,Tiltaksanalyse!$D11)),Tiltaksanalyse!D$97,IF(ISNUMBER(SEARCH(Tiltaksanalyse!$A$98,Tiltaksanalyse!$D11)),Tiltaksanalyse!D$98,IF(ISNUMBER(SEARCH(Tiltaksanalyse!$A$99,Tiltaksanalyse!$D11)),Tiltaksanalyse!D$99,IF(ISNUMBER(SEARCH(Tiltaksanalyse!$A$100,Tiltaksanalyse!$D11)),Tiltaksanalyse!D$100,IF(ISNUMBER(SEARCH(Tiltaksanalyse!$A$101,Tiltaksanalyse!$D11)),Tiltaksanalyse!D$101,IF(ISNUMBER(SEARCH(Tiltaksanalyse!$A$102,Tiltaksanalyse!$D11)),Tiltaksanalyse!D$102,IF(ISNUMBER(SEARCH(Tiltaksanalyse!$A$103,Tiltaksanalyse!$D11)),Tiltaksanalyse!D$103,IF(ISNUMBER(SEARCH(Tiltaksanalyse!$A$104,Tiltaksanalyse!$D11)),Tiltaksanalyse!D$104,IF(ISNUMBER(SEARCH(Tiltaksanalyse!$A$105,Tiltaksanalyse!$D11)),Tiltaksanalyse!D$105,IF(ISNUMBER(SEARCH(Tiltaksanalyse!$A$106,Tiltaksanalyse!$D11)),Tiltaksanalyse!D$106,IF(ISNUMBER(SEARCH(Tiltaksanalyse!$A$108,Tiltaksanalyse!$D11)),Tiltaksanalyse!D$107,"")))))))))))))))</f>
        <v/>
      </c>
      <c r="I11" s="44" t="str">
        <f>IF(ISNUMBER(SEARCH(Tiltaksanalyse!$A$93,$D11)),Tiltaksanalyse!E$93,IF(ISNUMBER(SEARCH(Tiltaksanalyse!$A$94,Tiltaksanalyse!$D11)),Tiltaksanalyse!E$94,IF(ISNUMBER(SEARCH(Tiltaksanalyse!$A$95,Tiltaksanalyse!$D11)),Tiltaksanalyse!E$95,IF(ISNUMBER(SEARCH(Tiltaksanalyse!$A$96,Tiltaksanalyse!$D11)),Tiltaksanalyse!E$96,IF(ISNUMBER(SEARCH(Tiltaksanalyse!$A$97,Tiltaksanalyse!$D11)),Tiltaksanalyse!E$97,IF(ISNUMBER(SEARCH(Tiltaksanalyse!$A$98,Tiltaksanalyse!$D11)),Tiltaksanalyse!E$98,IF(ISNUMBER(SEARCH(Tiltaksanalyse!$A$99,Tiltaksanalyse!$D11)),Tiltaksanalyse!E$99,IF(ISNUMBER(SEARCH(Tiltaksanalyse!$A$100,Tiltaksanalyse!$D11)),Tiltaksanalyse!E$100,IF(ISNUMBER(SEARCH(Tiltaksanalyse!$A$101,Tiltaksanalyse!$D11)),Tiltaksanalyse!E$101,IF(ISNUMBER(SEARCH(Tiltaksanalyse!$A$102,Tiltaksanalyse!$D11)),Tiltaksanalyse!E$102,IF(ISNUMBER(SEARCH(Tiltaksanalyse!$A$103,Tiltaksanalyse!$D11)),Tiltaksanalyse!E$103,IF(ISNUMBER(SEARCH(Tiltaksanalyse!$A$104,Tiltaksanalyse!$D11)),Tiltaksanalyse!E$104,IF(ISNUMBER(SEARCH(Tiltaksanalyse!$A$105,Tiltaksanalyse!$D11)),Tiltaksanalyse!E$105,IF(ISNUMBER(SEARCH(Tiltaksanalyse!$A$106,Tiltaksanalyse!$D11)),Tiltaksanalyse!E$106,IF(ISNUMBER(SEARCH(Tiltaksanalyse!$A$108,Tiltaksanalyse!$D11)),Tiltaksanalyse!E$107,"")))))))))))))))</f>
        <v/>
      </c>
      <c r="J11" s="44" t="str">
        <f>IF(ISNUMBER(SEARCH(Tiltaksanalyse!$A$93,$D11)),Tiltaksanalyse!F$93,IF(ISNUMBER(SEARCH(Tiltaksanalyse!$A$94,Tiltaksanalyse!$D11)),Tiltaksanalyse!F$94,IF(ISNUMBER(SEARCH(Tiltaksanalyse!$A$95,Tiltaksanalyse!$D11)),Tiltaksanalyse!F$95,IF(ISNUMBER(SEARCH(Tiltaksanalyse!$A$96,Tiltaksanalyse!$D11)),Tiltaksanalyse!F$96,IF(ISNUMBER(SEARCH(Tiltaksanalyse!$A$97,Tiltaksanalyse!$D11)),Tiltaksanalyse!F$97,IF(ISNUMBER(SEARCH(Tiltaksanalyse!$A$98,Tiltaksanalyse!$D11)),Tiltaksanalyse!F$98,IF(ISNUMBER(SEARCH(Tiltaksanalyse!$A$99,Tiltaksanalyse!$D11)),Tiltaksanalyse!F$99,IF(ISNUMBER(SEARCH(Tiltaksanalyse!$A$100,Tiltaksanalyse!$D11)),Tiltaksanalyse!F$100,IF(ISNUMBER(SEARCH(Tiltaksanalyse!$A$101,Tiltaksanalyse!$D11)),Tiltaksanalyse!F$101,IF(ISNUMBER(SEARCH(Tiltaksanalyse!$A$102,Tiltaksanalyse!$D11)),Tiltaksanalyse!F$102,IF(ISNUMBER(SEARCH(Tiltaksanalyse!$A$103,Tiltaksanalyse!$D11)),Tiltaksanalyse!F$103,IF(ISNUMBER(SEARCH(Tiltaksanalyse!$A$104,Tiltaksanalyse!$D11)),Tiltaksanalyse!F$104,IF(ISNUMBER(SEARCH(Tiltaksanalyse!$A$105,Tiltaksanalyse!$D11)),Tiltaksanalyse!F$105,IF(ISNUMBER(SEARCH(Tiltaksanalyse!$A$106,Tiltaksanalyse!$D11)),Tiltaksanalyse!F$106,IF(ISNUMBER(SEARCH(Tiltaksanalyse!$A$108,Tiltaksanalyse!$D11)),Tiltaksanalyse!F$107,"")))))))))))))))</f>
        <v/>
      </c>
      <c r="K11" s="25"/>
    </row>
    <row r="12" spans="1:19" x14ac:dyDescent="0.25">
      <c r="A12" s="2" t="s">
        <v>677</v>
      </c>
      <c r="G12" s="44" t="str">
        <f>IF(ISNUMBER(SEARCH(Tiltaksanalyse!$A$93,$D12)),Tiltaksanalyse!C$93,IF(ISNUMBER(SEARCH(Tiltaksanalyse!$A$94,Tiltaksanalyse!$D12)),Tiltaksanalyse!C$94,IF(ISNUMBER(SEARCH(Tiltaksanalyse!$A$95,Tiltaksanalyse!$D12)),Tiltaksanalyse!C$95,IF(ISNUMBER(SEARCH(Tiltaksanalyse!$A$96,Tiltaksanalyse!$D12)),Tiltaksanalyse!C$96,IF(ISNUMBER(SEARCH(Tiltaksanalyse!$A$97,Tiltaksanalyse!$D12)),Tiltaksanalyse!C$97,IF(ISNUMBER(SEARCH(Tiltaksanalyse!$A$98,Tiltaksanalyse!$D12)),Tiltaksanalyse!C$98,IF(ISNUMBER(SEARCH(Tiltaksanalyse!$A$99,Tiltaksanalyse!$D12)),Tiltaksanalyse!C$99,IF(ISNUMBER(SEARCH(Tiltaksanalyse!$A$100,Tiltaksanalyse!$D12)),Tiltaksanalyse!C$100,IF(ISNUMBER(SEARCH(Tiltaksanalyse!$A$101,Tiltaksanalyse!$D12)),Tiltaksanalyse!C$101,IF(ISNUMBER(SEARCH(Tiltaksanalyse!$A$102,Tiltaksanalyse!$D12)),Tiltaksanalyse!C$102,IF(ISNUMBER(SEARCH(Tiltaksanalyse!$A$103,Tiltaksanalyse!$D12)),Tiltaksanalyse!C$103,IF(ISNUMBER(SEARCH(Tiltaksanalyse!$A$104,Tiltaksanalyse!$D12)),Tiltaksanalyse!C$104,IF(ISNUMBER(SEARCH(Tiltaksanalyse!$A$105,Tiltaksanalyse!$D12)),Tiltaksanalyse!C$105,IF(ISNUMBER(SEARCH(Tiltaksanalyse!$A$106,Tiltaksanalyse!$D12)),Tiltaksanalyse!C$106,IF(ISNUMBER(SEARCH(Tiltaksanalyse!$A$108,Tiltaksanalyse!$D12)),Tiltaksanalyse!C$107,"")))))))))))))))</f>
        <v/>
      </c>
      <c r="H12" s="44" t="str">
        <f>IF(ISNUMBER(SEARCH(Tiltaksanalyse!$A$93,$D12)),Tiltaksanalyse!D$93,IF(ISNUMBER(SEARCH(Tiltaksanalyse!$A$94,Tiltaksanalyse!$D12)),Tiltaksanalyse!D$94,IF(ISNUMBER(SEARCH(Tiltaksanalyse!$A$95,Tiltaksanalyse!$D12)),Tiltaksanalyse!D$95,IF(ISNUMBER(SEARCH(Tiltaksanalyse!$A$96,Tiltaksanalyse!$D12)),Tiltaksanalyse!D$96,IF(ISNUMBER(SEARCH(Tiltaksanalyse!$A$97,Tiltaksanalyse!$D12)),Tiltaksanalyse!D$97,IF(ISNUMBER(SEARCH(Tiltaksanalyse!$A$98,Tiltaksanalyse!$D12)),Tiltaksanalyse!D$98,IF(ISNUMBER(SEARCH(Tiltaksanalyse!$A$99,Tiltaksanalyse!$D12)),Tiltaksanalyse!D$99,IF(ISNUMBER(SEARCH(Tiltaksanalyse!$A$100,Tiltaksanalyse!$D12)),Tiltaksanalyse!D$100,IF(ISNUMBER(SEARCH(Tiltaksanalyse!$A$101,Tiltaksanalyse!$D12)),Tiltaksanalyse!D$101,IF(ISNUMBER(SEARCH(Tiltaksanalyse!$A$102,Tiltaksanalyse!$D12)),Tiltaksanalyse!D$102,IF(ISNUMBER(SEARCH(Tiltaksanalyse!$A$103,Tiltaksanalyse!$D12)),Tiltaksanalyse!D$103,IF(ISNUMBER(SEARCH(Tiltaksanalyse!$A$104,Tiltaksanalyse!$D12)),Tiltaksanalyse!D$104,IF(ISNUMBER(SEARCH(Tiltaksanalyse!$A$105,Tiltaksanalyse!$D12)),Tiltaksanalyse!D$105,IF(ISNUMBER(SEARCH(Tiltaksanalyse!$A$106,Tiltaksanalyse!$D12)),Tiltaksanalyse!D$106,IF(ISNUMBER(SEARCH(Tiltaksanalyse!$A$108,Tiltaksanalyse!$D12)),Tiltaksanalyse!D$107,"")))))))))))))))</f>
        <v/>
      </c>
      <c r="I12" s="44" t="str">
        <f>IF(ISNUMBER(SEARCH(Tiltaksanalyse!$A$93,$D12)),Tiltaksanalyse!E$93,IF(ISNUMBER(SEARCH(Tiltaksanalyse!$A$94,Tiltaksanalyse!$D12)),Tiltaksanalyse!E$94,IF(ISNUMBER(SEARCH(Tiltaksanalyse!$A$95,Tiltaksanalyse!$D12)),Tiltaksanalyse!E$95,IF(ISNUMBER(SEARCH(Tiltaksanalyse!$A$96,Tiltaksanalyse!$D12)),Tiltaksanalyse!E$96,IF(ISNUMBER(SEARCH(Tiltaksanalyse!$A$97,Tiltaksanalyse!$D12)),Tiltaksanalyse!E$97,IF(ISNUMBER(SEARCH(Tiltaksanalyse!$A$98,Tiltaksanalyse!$D12)),Tiltaksanalyse!E$98,IF(ISNUMBER(SEARCH(Tiltaksanalyse!$A$99,Tiltaksanalyse!$D12)),Tiltaksanalyse!E$99,IF(ISNUMBER(SEARCH(Tiltaksanalyse!$A$100,Tiltaksanalyse!$D12)),Tiltaksanalyse!E$100,IF(ISNUMBER(SEARCH(Tiltaksanalyse!$A$101,Tiltaksanalyse!$D12)),Tiltaksanalyse!E$101,IF(ISNUMBER(SEARCH(Tiltaksanalyse!$A$102,Tiltaksanalyse!$D12)),Tiltaksanalyse!E$102,IF(ISNUMBER(SEARCH(Tiltaksanalyse!$A$103,Tiltaksanalyse!$D12)),Tiltaksanalyse!E$103,IF(ISNUMBER(SEARCH(Tiltaksanalyse!$A$104,Tiltaksanalyse!$D12)),Tiltaksanalyse!E$104,IF(ISNUMBER(SEARCH(Tiltaksanalyse!$A$105,Tiltaksanalyse!$D12)),Tiltaksanalyse!E$105,IF(ISNUMBER(SEARCH(Tiltaksanalyse!$A$106,Tiltaksanalyse!$D12)),Tiltaksanalyse!E$106,IF(ISNUMBER(SEARCH(Tiltaksanalyse!$A$108,Tiltaksanalyse!$D12)),Tiltaksanalyse!E$107,"")))))))))))))))</f>
        <v/>
      </c>
      <c r="J12" s="44" t="str">
        <f>IF(ISNUMBER(SEARCH(Tiltaksanalyse!$A$93,$D12)),Tiltaksanalyse!F$93,IF(ISNUMBER(SEARCH(Tiltaksanalyse!$A$94,Tiltaksanalyse!$D12)),Tiltaksanalyse!F$94,IF(ISNUMBER(SEARCH(Tiltaksanalyse!$A$95,Tiltaksanalyse!$D12)),Tiltaksanalyse!F$95,IF(ISNUMBER(SEARCH(Tiltaksanalyse!$A$96,Tiltaksanalyse!$D12)),Tiltaksanalyse!F$96,IF(ISNUMBER(SEARCH(Tiltaksanalyse!$A$97,Tiltaksanalyse!$D12)),Tiltaksanalyse!F$97,IF(ISNUMBER(SEARCH(Tiltaksanalyse!$A$98,Tiltaksanalyse!$D12)),Tiltaksanalyse!F$98,IF(ISNUMBER(SEARCH(Tiltaksanalyse!$A$99,Tiltaksanalyse!$D12)),Tiltaksanalyse!F$99,IF(ISNUMBER(SEARCH(Tiltaksanalyse!$A$100,Tiltaksanalyse!$D12)),Tiltaksanalyse!F$100,IF(ISNUMBER(SEARCH(Tiltaksanalyse!$A$101,Tiltaksanalyse!$D12)),Tiltaksanalyse!F$101,IF(ISNUMBER(SEARCH(Tiltaksanalyse!$A$102,Tiltaksanalyse!$D12)),Tiltaksanalyse!F$102,IF(ISNUMBER(SEARCH(Tiltaksanalyse!$A$103,Tiltaksanalyse!$D12)),Tiltaksanalyse!F$103,IF(ISNUMBER(SEARCH(Tiltaksanalyse!$A$104,Tiltaksanalyse!$D12)),Tiltaksanalyse!F$104,IF(ISNUMBER(SEARCH(Tiltaksanalyse!$A$105,Tiltaksanalyse!$D12)),Tiltaksanalyse!F$105,IF(ISNUMBER(SEARCH(Tiltaksanalyse!$A$106,Tiltaksanalyse!$D12)),Tiltaksanalyse!F$106,IF(ISNUMBER(SEARCH(Tiltaksanalyse!$A$108,Tiltaksanalyse!$D12)),Tiltaksanalyse!F$107,"")))))))))))))))</f>
        <v/>
      </c>
      <c r="K12" s="25"/>
    </row>
    <row r="13" spans="1:19" x14ac:dyDescent="0.25">
      <c r="A13" s="2" t="s">
        <v>678</v>
      </c>
      <c r="G13" s="44" t="str">
        <f>IF(ISNUMBER(SEARCH(Tiltaksanalyse!$A$93,$D13)),Tiltaksanalyse!C$93,IF(ISNUMBER(SEARCH(Tiltaksanalyse!$A$94,Tiltaksanalyse!$D13)),Tiltaksanalyse!C$94,IF(ISNUMBER(SEARCH(Tiltaksanalyse!$A$95,Tiltaksanalyse!$D13)),Tiltaksanalyse!C$95,IF(ISNUMBER(SEARCH(Tiltaksanalyse!$A$96,Tiltaksanalyse!$D13)),Tiltaksanalyse!C$96,IF(ISNUMBER(SEARCH(Tiltaksanalyse!$A$97,Tiltaksanalyse!$D13)),Tiltaksanalyse!C$97,IF(ISNUMBER(SEARCH(Tiltaksanalyse!$A$98,Tiltaksanalyse!$D13)),Tiltaksanalyse!C$98,IF(ISNUMBER(SEARCH(Tiltaksanalyse!$A$99,Tiltaksanalyse!$D13)),Tiltaksanalyse!C$99,IF(ISNUMBER(SEARCH(Tiltaksanalyse!$A$100,Tiltaksanalyse!$D13)),Tiltaksanalyse!C$100,IF(ISNUMBER(SEARCH(Tiltaksanalyse!$A$101,Tiltaksanalyse!$D13)),Tiltaksanalyse!C$101,IF(ISNUMBER(SEARCH(Tiltaksanalyse!$A$102,Tiltaksanalyse!$D13)),Tiltaksanalyse!C$102,IF(ISNUMBER(SEARCH(Tiltaksanalyse!$A$103,Tiltaksanalyse!$D13)),Tiltaksanalyse!C$103,IF(ISNUMBER(SEARCH(Tiltaksanalyse!$A$104,Tiltaksanalyse!$D13)),Tiltaksanalyse!C$104,IF(ISNUMBER(SEARCH(Tiltaksanalyse!$A$105,Tiltaksanalyse!$D13)),Tiltaksanalyse!C$105,IF(ISNUMBER(SEARCH(Tiltaksanalyse!$A$106,Tiltaksanalyse!$D13)),Tiltaksanalyse!C$106,IF(ISNUMBER(SEARCH(Tiltaksanalyse!$A$108,Tiltaksanalyse!$D13)),Tiltaksanalyse!C$107,"")))))))))))))))</f>
        <v/>
      </c>
      <c r="H13" s="44" t="str">
        <f>IF(ISNUMBER(SEARCH(Tiltaksanalyse!$A$93,$D13)),Tiltaksanalyse!D$93,IF(ISNUMBER(SEARCH(Tiltaksanalyse!$A$94,Tiltaksanalyse!$D13)),Tiltaksanalyse!D$94,IF(ISNUMBER(SEARCH(Tiltaksanalyse!$A$95,Tiltaksanalyse!$D13)),Tiltaksanalyse!D$95,IF(ISNUMBER(SEARCH(Tiltaksanalyse!$A$96,Tiltaksanalyse!$D13)),Tiltaksanalyse!D$96,IF(ISNUMBER(SEARCH(Tiltaksanalyse!$A$97,Tiltaksanalyse!$D13)),Tiltaksanalyse!D$97,IF(ISNUMBER(SEARCH(Tiltaksanalyse!$A$98,Tiltaksanalyse!$D13)),Tiltaksanalyse!D$98,IF(ISNUMBER(SEARCH(Tiltaksanalyse!$A$99,Tiltaksanalyse!$D13)),Tiltaksanalyse!D$99,IF(ISNUMBER(SEARCH(Tiltaksanalyse!$A$100,Tiltaksanalyse!$D13)),Tiltaksanalyse!D$100,IF(ISNUMBER(SEARCH(Tiltaksanalyse!$A$101,Tiltaksanalyse!$D13)),Tiltaksanalyse!D$101,IF(ISNUMBER(SEARCH(Tiltaksanalyse!$A$102,Tiltaksanalyse!$D13)),Tiltaksanalyse!D$102,IF(ISNUMBER(SEARCH(Tiltaksanalyse!$A$103,Tiltaksanalyse!$D13)),Tiltaksanalyse!D$103,IF(ISNUMBER(SEARCH(Tiltaksanalyse!$A$104,Tiltaksanalyse!$D13)),Tiltaksanalyse!D$104,IF(ISNUMBER(SEARCH(Tiltaksanalyse!$A$105,Tiltaksanalyse!$D13)),Tiltaksanalyse!D$105,IF(ISNUMBER(SEARCH(Tiltaksanalyse!$A$106,Tiltaksanalyse!$D13)),Tiltaksanalyse!D$106,IF(ISNUMBER(SEARCH(Tiltaksanalyse!$A$108,Tiltaksanalyse!$D13)),Tiltaksanalyse!D$107,"")))))))))))))))</f>
        <v/>
      </c>
      <c r="I13" s="44" t="str">
        <f>IF(ISNUMBER(SEARCH(Tiltaksanalyse!$A$93,$D13)),Tiltaksanalyse!E$93,IF(ISNUMBER(SEARCH(Tiltaksanalyse!$A$94,Tiltaksanalyse!$D13)),Tiltaksanalyse!E$94,IF(ISNUMBER(SEARCH(Tiltaksanalyse!$A$95,Tiltaksanalyse!$D13)),Tiltaksanalyse!E$95,IF(ISNUMBER(SEARCH(Tiltaksanalyse!$A$96,Tiltaksanalyse!$D13)),Tiltaksanalyse!E$96,IF(ISNUMBER(SEARCH(Tiltaksanalyse!$A$97,Tiltaksanalyse!$D13)),Tiltaksanalyse!E$97,IF(ISNUMBER(SEARCH(Tiltaksanalyse!$A$98,Tiltaksanalyse!$D13)),Tiltaksanalyse!E$98,IF(ISNUMBER(SEARCH(Tiltaksanalyse!$A$99,Tiltaksanalyse!$D13)),Tiltaksanalyse!E$99,IF(ISNUMBER(SEARCH(Tiltaksanalyse!$A$100,Tiltaksanalyse!$D13)),Tiltaksanalyse!E$100,IF(ISNUMBER(SEARCH(Tiltaksanalyse!$A$101,Tiltaksanalyse!$D13)),Tiltaksanalyse!E$101,IF(ISNUMBER(SEARCH(Tiltaksanalyse!$A$102,Tiltaksanalyse!$D13)),Tiltaksanalyse!E$102,IF(ISNUMBER(SEARCH(Tiltaksanalyse!$A$103,Tiltaksanalyse!$D13)),Tiltaksanalyse!E$103,IF(ISNUMBER(SEARCH(Tiltaksanalyse!$A$104,Tiltaksanalyse!$D13)),Tiltaksanalyse!E$104,IF(ISNUMBER(SEARCH(Tiltaksanalyse!$A$105,Tiltaksanalyse!$D13)),Tiltaksanalyse!E$105,IF(ISNUMBER(SEARCH(Tiltaksanalyse!$A$106,Tiltaksanalyse!$D13)),Tiltaksanalyse!E$106,IF(ISNUMBER(SEARCH(Tiltaksanalyse!$A$108,Tiltaksanalyse!$D13)),Tiltaksanalyse!E$107,"")))))))))))))))</f>
        <v/>
      </c>
      <c r="J13" s="44" t="str">
        <f>IF(ISNUMBER(SEARCH(Tiltaksanalyse!$A$93,$D13)),Tiltaksanalyse!F$93,IF(ISNUMBER(SEARCH(Tiltaksanalyse!$A$94,Tiltaksanalyse!$D13)),Tiltaksanalyse!F$94,IF(ISNUMBER(SEARCH(Tiltaksanalyse!$A$95,Tiltaksanalyse!$D13)),Tiltaksanalyse!F$95,IF(ISNUMBER(SEARCH(Tiltaksanalyse!$A$96,Tiltaksanalyse!$D13)),Tiltaksanalyse!F$96,IF(ISNUMBER(SEARCH(Tiltaksanalyse!$A$97,Tiltaksanalyse!$D13)),Tiltaksanalyse!F$97,IF(ISNUMBER(SEARCH(Tiltaksanalyse!$A$98,Tiltaksanalyse!$D13)),Tiltaksanalyse!F$98,IF(ISNUMBER(SEARCH(Tiltaksanalyse!$A$99,Tiltaksanalyse!$D13)),Tiltaksanalyse!F$99,IF(ISNUMBER(SEARCH(Tiltaksanalyse!$A$100,Tiltaksanalyse!$D13)),Tiltaksanalyse!F$100,IF(ISNUMBER(SEARCH(Tiltaksanalyse!$A$101,Tiltaksanalyse!$D13)),Tiltaksanalyse!F$101,IF(ISNUMBER(SEARCH(Tiltaksanalyse!$A$102,Tiltaksanalyse!$D13)),Tiltaksanalyse!F$102,IF(ISNUMBER(SEARCH(Tiltaksanalyse!$A$103,Tiltaksanalyse!$D13)),Tiltaksanalyse!F$103,IF(ISNUMBER(SEARCH(Tiltaksanalyse!$A$104,Tiltaksanalyse!$D13)),Tiltaksanalyse!F$104,IF(ISNUMBER(SEARCH(Tiltaksanalyse!$A$105,Tiltaksanalyse!$D13)),Tiltaksanalyse!F$105,IF(ISNUMBER(SEARCH(Tiltaksanalyse!$A$106,Tiltaksanalyse!$D13)),Tiltaksanalyse!F$106,IF(ISNUMBER(SEARCH(Tiltaksanalyse!$A$108,Tiltaksanalyse!$D13)),Tiltaksanalyse!F$107,"")))))))))))))))</f>
        <v/>
      </c>
      <c r="K13" s="25"/>
    </row>
    <row r="14" spans="1:19" x14ac:dyDescent="0.25">
      <c r="A14" s="2" t="s">
        <v>679</v>
      </c>
      <c r="G14" s="44" t="str">
        <f>IF(ISNUMBER(SEARCH(Tiltaksanalyse!$A$93,$D14)),Tiltaksanalyse!C$93,IF(ISNUMBER(SEARCH(Tiltaksanalyse!$A$94,Tiltaksanalyse!$D14)),Tiltaksanalyse!C$94,IF(ISNUMBER(SEARCH(Tiltaksanalyse!$A$95,Tiltaksanalyse!$D14)),Tiltaksanalyse!C$95,IF(ISNUMBER(SEARCH(Tiltaksanalyse!$A$96,Tiltaksanalyse!$D14)),Tiltaksanalyse!C$96,IF(ISNUMBER(SEARCH(Tiltaksanalyse!$A$97,Tiltaksanalyse!$D14)),Tiltaksanalyse!C$97,IF(ISNUMBER(SEARCH(Tiltaksanalyse!$A$98,Tiltaksanalyse!$D14)),Tiltaksanalyse!C$98,IF(ISNUMBER(SEARCH(Tiltaksanalyse!$A$99,Tiltaksanalyse!$D14)),Tiltaksanalyse!C$99,IF(ISNUMBER(SEARCH(Tiltaksanalyse!$A$100,Tiltaksanalyse!$D14)),Tiltaksanalyse!C$100,IF(ISNUMBER(SEARCH(Tiltaksanalyse!$A$101,Tiltaksanalyse!$D14)),Tiltaksanalyse!C$101,IF(ISNUMBER(SEARCH(Tiltaksanalyse!$A$102,Tiltaksanalyse!$D14)),Tiltaksanalyse!C$102,IF(ISNUMBER(SEARCH(Tiltaksanalyse!$A$103,Tiltaksanalyse!$D14)),Tiltaksanalyse!C$103,IF(ISNUMBER(SEARCH(Tiltaksanalyse!$A$104,Tiltaksanalyse!$D14)),Tiltaksanalyse!C$104,IF(ISNUMBER(SEARCH(Tiltaksanalyse!$A$105,Tiltaksanalyse!$D14)),Tiltaksanalyse!C$105,IF(ISNUMBER(SEARCH(Tiltaksanalyse!$A$106,Tiltaksanalyse!$D14)),Tiltaksanalyse!C$106,IF(ISNUMBER(SEARCH(Tiltaksanalyse!$A$108,Tiltaksanalyse!$D14)),Tiltaksanalyse!C$107,"")))))))))))))))</f>
        <v/>
      </c>
      <c r="H14" s="44" t="str">
        <f>IF(ISNUMBER(SEARCH(Tiltaksanalyse!$A$93,$D14)),Tiltaksanalyse!D$93,IF(ISNUMBER(SEARCH(Tiltaksanalyse!$A$94,Tiltaksanalyse!$D14)),Tiltaksanalyse!D$94,IF(ISNUMBER(SEARCH(Tiltaksanalyse!$A$95,Tiltaksanalyse!$D14)),Tiltaksanalyse!D$95,IF(ISNUMBER(SEARCH(Tiltaksanalyse!$A$96,Tiltaksanalyse!$D14)),Tiltaksanalyse!D$96,IF(ISNUMBER(SEARCH(Tiltaksanalyse!$A$97,Tiltaksanalyse!$D14)),Tiltaksanalyse!D$97,IF(ISNUMBER(SEARCH(Tiltaksanalyse!$A$98,Tiltaksanalyse!$D14)),Tiltaksanalyse!D$98,IF(ISNUMBER(SEARCH(Tiltaksanalyse!$A$99,Tiltaksanalyse!$D14)),Tiltaksanalyse!D$99,IF(ISNUMBER(SEARCH(Tiltaksanalyse!$A$100,Tiltaksanalyse!$D14)),Tiltaksanalyse!D$100,IF(ISNUMBER(SEARCH(Tiltaksanalyse!$A$101,Tiltaksanalyse!$D14)),Tiltaksanalyse!D$101,IF(ISNUMBER(SEARCH(Tiltaksanalyse!$A$102,Tiltaksanalyse!$D14)),Tiltaksanalyse!D$102,IF(ISNUMBER(SEARCH(Tiltaksanalyse!$A$103,Tiltaksanalyse!$D14)),Tiltaksanalyse!D$103,IF(ISNUMBER(SEARCH(Tiltaksanalyse!$A$104,Tiltaksanalyse!$D14)),Tiltaksanalyse!D$104,IF(ISNUMBER(SEARCH(Tiltaksanalyse!$A$105,Tiltaksanalyse!$D14)),Tiltaksanalyse!D$105,IF(ISNUMBER(SEARCH(Tiltaksanalyse!$A$106,Tiltaksanalyse!$D14)),Tiltaksanalyse!D$106,IF(ISNUMBER(SEARCH(Tiltaksanalyse!$A$108,Tiltaksanalyse!$D14)),Tiltaksanalyse!D$107,"")))))))))))))))</f>
        <v/>
      </c>
      <c r="I14" s="44" t="str">
        <f>IF(ISNUMBER(SEARCH(Tiltaksanalyse!$A$93,$D14)),Tiltaksanalyse!E$93,IF(ISNUMBER(SEARCH(Tiltaksanalyse!$A$94,Tiltaksanalyse!$D14)),Tiltaksanalyse!E$94,IF(ISNUMBER(SEARCH(Tiltaksanalyse!$A$95,Tiltaksanalyse!$D14)),Tiltaksanalyse!E$95,IF(ISNUMBER(SEARCH(Tiltaksanalyse!$A$96,Tiltaksanalyse!$D14)),Tiltaksanalyse!E$96,IF(ISNUMBER(SEARCH(Tiltaksanalyse!$A$97,Tiltaksanalyse!$D14)),Tiltaksanalyse!E$97,IF(ISNUMBER(SEARCH(Tiltaksanalyse!$A$98,Tiltaksanalyse!$D14)),Tiltaksanalyse!E$98,IF(ISNUMBER(SEARCH(Tiltaksanalyse!$A$99,Tiltaksanalyse!$D14)),Tiltaksanalyse!E$99,IF(ISNUMBER(SEARCH(Tiltaksanalyse!$A$100,Tiltaksanalyse!$D14)),Tiltaksanalyse!E$100,IF(ISNUMBER(SEARCH(Tiltaksanalyse!$A$101,Tiltaksanalyse!$D14)),Tiltaksanalyse!E$101,IF(ISNUMBER(SEARCH(Tiltaksanalyse!$A$102,Tiltaksanalyse!$D14)),Tiltaksanalyse!E$102,IF(ISNUMBER(SEARCH(Tiltaksanalyse!$A$103,Tiltaksanalyse!$D14)),Tiltaksanalyse!E$103,IF(ISNUMBER(SEARCH(Tiltaksanalyse!$A$104,Tiltaksanalyse!$D14)),Tiltaksanalyse!E$104,IF(ISNUMBER(SEARCH(Tiltaksanalyse!$A$105,Tiltaksanalyse!$D14)),Tiltaksanalyse!E$105,IF(ISNUMBER(SEARCH(Tiltaksanalyse!$A$106,Tiltaksanalyse!$D14)),Tiltaksanalyse!E$106,IF(ISNUMBER(SEARCH(Tiltaksanalyse!$A$108,Tiltaksanalyse!$D14)),Tiltaksanalyse!E$107,"")))))))))))))))</f>
        <v/>
      </c>
      <c r="J14" s="44" t="str">
        <f>IF(ISNUMBER(SEARCH(Tiltaksanalyse!$A$93,$D14)),Tiltaksanalyse!F$93,IF(ISNUMBER(SEARCH(Tiltaksanalyse!$A$94,Tiltaksanalyse!$D14)),Tiltaksanalyse!F$94,IF(ISNUMBER(SEARCH(Tiltaksanalyse!$A$95,Tiltaksanalyse!$D14)),Tiltaksanalyse!F$95,IF(ISNUMBER(SEARCH(Tiltaksanalyse!$A$96,Tiltaksanalyse!$D14)),Tiltaksanalyse!F$96,IF(ISNUMBER(SEARCH(Tiltaksanalyse!$A$97,Tiltaksanalyse!$D14)),Tiltaksanalyse!F$97,IF(ISNUMBER(SEARCH(Tiltaksanalyse!$A$98,Tiltaksanalyse!$D14)),Tiltaksanalyse!F$98,IF(ISNUMBER(SEARCH(Tiltaksanalyse!$A$99,Tiltaksanalyse!$D14)),Tiltaksanalyse!F$99,IF(ISNUMBER(SEARCH(Tiltaksanalyse!$A$100,Tiltaksanalyse!$D14)),Tiltaksanalyse!F$100,IF(ISNUMBER(SEARCH(Tiltaksanalyse!$A$101,Tiltaksanalyse!$D14)),Tiltaksanalyse!F$101,IF(ISNUMBER(SEARCH(Tiltaksanalyse!$A$102,Tiltaksanalyse!$D14)),Tiltaksanalyse!F$102,IF(ISNUMBER(SEARCH(Tiltaksanalyse!$A$103,Tiltaksanalyse!$D14)),Tiltaksanalyse!F$103,IF(ISNUMBER(SEARCH(Tiltaksanalyse!$A$104,Tiltaksanalyse!$D14)),Tiltaksanalyse!F$104,IF(ISNUMBER(SEARCH(Tiltaksanalyse!$A$105,Tiltaksanalyse!$D14)),Tiltaksanalyse!F$105,IF(ISNUMBER(SEARCH(Tiltaksanalyse!$A$106,Tiltaksanalyse!$D14)),Tiltaksanalyse!F$106,IF(ISNUMBER(SEARCH(Tiltaksanalyse!$A$108,Tiltaksanalyse!$D14)),Tiltaksanalyse!F$107,"")))))))))))))))</f>
        <v/>
      </c>
      <c r="K14" s="25"/>
    </row>
    <row r="15" spans="1:19" x14ac:dyDescent="0.25">
      <c r="A15" s="2" t="s">
        <v>680</v>
      </c>
      <c r="G15" s="44" t="str">
        <f>IF(ISNUMBER(SEARCH(Tiltaksanalyse!$A$93,$D15)),Tiltaksanalyse!C$93,IF(ISNUMBER(SEARCH(Tiltaksanalyse!$A$94,Tiltaksanalyse!$D15)),Tiltaksanalyse!C$94,IF(ISNUMBER(SEARCH(Tiltaksanalyse!$A$95,Tiltaksanalyse!$D15)),Tiltaksanalyse!C$95,IF(ISNUMBER(SEARCH(Tiltaksanalyse!$A$96,Tiltaksanalyse!$D15)),Tiltaksanalyse!C$96,IF(ISNUMBER(SEARCH(Tiltaksanalyse!$A$97,Tiltaksanalyse!$D15)),Tiltaksanalyse!C$97,IF(ISNUMBER(SEARCH(Tiltaksanalyse!$A$98,Tiltaksanalyse!$D15)),Tiltaksanalyse!C$98,IF(ISNUMBER(SEARCH(Tiltaksanalyse!$A$99,Tiltaksanalyse!$D15)),Tiltaksanalyse!C$99,IF(ISNUMBER(SEARCH(Tiltaksanalyse!$A$100,Tiltaksanalyse!$D15)),Tiltaksanalyse!C$100,IF(ISNUMBER(SEARCH(Tiltaksanalyse!$A$101,Tiltaksanalyse!$D15)),Tiltaksanalyse!C$101,IF(ISNUMBER(SEARCH(Tiltaksanalyse!$A$102,Tiltaksanalyse!$D15)),Tiltaksanalyse!C$102,IF(ISNUMBER(SEARCH(Tiltaksanalyse!$A$103,Tiltaksanalyse!$D15)),Tiltaksanalyse!C$103,IF(ISNUMBER(SEARCH(Tiltaksanalyse!$A$104,Tiltaksanalyse!$D15)),Tiltaksanalyse!C$104,IF(ISNUMBER(SEARCH(Tiltaksanalyse!$A$105,Tiltaksanalyse!$D15)),Tiltaksanalyse!C$105,IF(ISNUMBER(SEARCH(Tiltaksanalyse!$A$106,Tiltaksanalyse!$D15)),Tiltaksanalyse!C$106,IF(ISNUMBER(SEARCH(Tiltaksanalyse!$A$108,Tiltaksanalyse!$D15)),Tiltaksanalyse!C$107,"")))))))))))))))</f>
        <v/>
      </c>
      <c r="H15" s="44" t="str">
        <f>IF(ISNUMBER(SEARCH(Tiltaksanalyse!$A$93,$D15)),Tiltaksanalyse!D$93,IF(ISNUMBER(SEARCH(Tiltaksanalyse!$A$94,Tiltaksanalyse!$D15)),Tiltaksanalyse!D$94,IF(ISNUMBER(SEARCH(Tiltaksanalyse!$A$95,Tiltaksanalyse!$D15)),Tiltaksanalyse!D$95,IF(ISNUMBER(SEARCH(Tiltaksanalyse!$A$96,Tiltaksanalyse!$D15)),Tiltaksanalyse!D$96,IF(ISNUMBER(SEARCH(Tiltaksanalyse!$A$97,Tiltaksanalyse!$D15)),Tiltaksanalyse!D$97,IF(ISNUMBER(SEARCH(Tiltaksanalyse!$A$98,Tiltaksanalyse!$D15)),Tiltaksanalyse!D$98,IF(ISNUMBER(SEARCH(Tiltaksanalyse!$A$99,Tiltaksanalyse!$D15)),Tiltaksanalyse!D$99,IF(ISNUMBER(SEARCH(Tiltaksanalyse!$A$100,Tiltaksanalyse!$D15)),Tiltaksanalyse!D$100,IF(ISNUMBER(SEARCH(Tiltaksanalyse!$A$101,Tiltaksanalyse!$D15)),Tiltaksanalyse!D$101,IF(ISNUMBER(SEARCH(Tiltaksanalyse!$A$102,Tiltaksanalyse!$D15)),Tiltaksanalyse!D$102,IF(ISNUMBER(SEARCH(Tiltaksanalyse!$A$103,Tiltaksanalyse!$D15)),Tiltaksanalyse!D$103,IF(ISNUMBER(SEARCH(Tiltaksanalyse!$A$104,Tiltaksanalyse!$D15)),Tiltaksanalyse!D$104,IF(ISNUMBER(SEARCH(Tiltaksanalyse!$A$105,Tiltaksanalyse!$D15)),Tiltaksanalyse!D$105,IF(ISNUMBER(SEARCH(Tiltaksanalyse!$A$106,Tiltaksanalyse!$D15)),Tiltaksanalyse!D$106,IF(ISNUMBER(SEARCH(Tiltaksanalyse!$A$108,Tiltaksanalyse!$D15)),Tiltaksanalyse!D$107,"")))))))))))))))</f>
        <v/>
      </c>
      <c r="I15" s="44" t="str">
        <f>IF(ISNUMBER(SEARCH(Tiltaksanalyse!$A$93,$D15)),Tiltaksanalyse!E$93,IF(ISNUMBER(SEARCH(Tiltaksanalyse!$A$94,Tiltaksanalyse!$D15)),Tiltaksanalyse!E$94,IF(ISNUMBER(SEARCH(Tiltaksanalyse!$A$95,Tiltaksanalyse!$D15)),Tiltaksanalyse!E$95,IF(ISNUMBER(SEARCH(Tiltaksanalyse!$A$96,Tiltaksanalyse!$D15)),Tiltaksanalyse!E$96,IF(ISNUMBER(SEARCH(Tiltaksanalyse!$A$97,Tiltaksanalyse!$D15)),Tiltaksanalyse!E$97,IF(ISNUMBER(SEARCH(Tiltaksanalyse!$A$98,Tiltaksanalyse!$D15)),Tiltaksanalyse!E$98,IF(ISNUMBER(SEARCH(Tiltaksanalyse!$A$99,Tiltaksanalyse!$D15)),Tiltaksanalyse!E$99,IF(ISNUMBER(SEARCH(Tiltaksanalyse!$A$100,Tiltaksanalyse!$D15)),Tiltaksanalyse!E$100,IF(ISNUMBER(SEARCH(Tiltaksanalyse!$A$101,Tiltaksanalyse!$D15)),Tiltaksanalyse!E$101,IF(ISNUMBER(SEARCH(Tiltaksanalyse!$A$102,Tiltaksanalyse!$D15)),Tiltaksanalyse!E$102,IF(ISNUMBER(SEARCH(Tiltaksanalyse!$A$103,Tiltaksanalyse!$D15)),Tiltaksanalyse!E$103,IF(ISNUMBER(SEARCH(Tiltaksanalyse!$A$104,Tiltaksanalyse!$D15)),Tiltaksanalyse!E$104,IF(ISNUMBER(SEARCH(Tiltaksanalyse!$A$105,Tiltaksanalyse!$D15)),Tiltaksanalyse!E$105,IF(ISNUMBER(SEARCH(Tiltaksanalyse!$A$106,Tiltaksanalyse!$D15)),Tiltaksanalyse!E$106,IF(ISNUMBER(SEARCH(Tiltaksanalyse!$A$108,Tiltaksanalyse!$D15)),Tiltaksanalyse!E$107,"")))))))))))))))</f>
        <v/>
      </c>
      <c r="J15" s="44" t="str">
        <f>IF(ISNUMBER(SEARCH(Tiltaksanalyse!$A$93,$D15)),Tiltaksanalyse!F$93,IF(ISNUMBER(SEARCH(Tiltaksanalyse!$A$94,Tiltaksanalyse!$D15)),Tiltaksanalyse!F$94,IF(ISNUMBER(SEARCH(Tiltaksanalyse!$A$95,Tiltaksanalyse!$D15)),Tiltaksanalyse!F$95,IF(ISNUMBER(SEARCH(Tiltaksanalyse!$A$96,Tiltaksanalyse!$D15)),Tiltaksanalyse!F$96,IF(ISNUMBER(SEARCH(Tiltaksanalyse!$A$97,Tiltaksanalyse!$D15)),Tiltaksanalyse!F$97,IF(ISNUMBER(SEARCH(Tiltaksanalyse!$A$98,Tiltaksanalyse!$D15)),Tiltaksanalyse!F$98,IF(ISNUMBER(SEARCH(Tiltaksanalyse!$A$99,Tiltaksanalyse!$D15)),Tiltaksanalyse!F$99,IF(ISNUMBER(SEARCH(Tiltaksanalyse!$A$100,Tiltaksanalyse!$D15)),Tiltaksanalyse!F$100,IF(ISNUMBER(SEARCH(Tiltaksanalyse!$A$101,Tiltaksanalyse!$D15)),Tiltaksanalyse!F$101,IF(ISNUMBER(SEARCH(Tiltaksanalyse!$A$102,Tiltaksanalyse!$D15)),Tiltaksanalyse!F$102,IF(ISNUMBER(SEARCH(Tiltaksanalyse!$A$103,Tiltaksanalyse!$D15)),Tiltaksanalyse!F$103,IF(ISNUMBER(SEARCH(Tiltaksanalyse!$A$104,Tiltaksanalyse!$D15)),Tiltaksanalyse!F$104,IF(ISNUMBER(SEARCH(Tiltaksanalyse!$A$105,Tiltaksanalyse!$D15)),Tiltaksanalyse!F$105,IF(ISNUMBER(SEARCH(Tiltaksanalyse!$A$106,Tiltaksanalyse!$D15)),Tiltaksanalyse!F$106,IF(ISNUMBER(SEARCH(Tiltaksanalyse!$A$108,Tiltaksanalyse!$D15)),Tiltaksanalyse!F$107,"")))))))))))))))</f>
        <v/>
      </c>
      <c r="K15" s="25"/>
    </row>
    <row r="16" spans="1:19" x14ac:dyDescent="0.25">
      <c r="A16" s="2" t="s">
        <v>681</v>
      </c>
      <c r="G16" s="44" t="str">
        <f>IF(ISNUMBER(SEARCH(Tiltaksanalyse!$A$93,$D16)),Tiltaksanalyse!C$93,IF(ISNUMBER(SEARCH(Tiltaksanalyse!$A$94,Tiltaksanalyse!$D16)),Tiltaksanalyse!C$94,IF(ISNUMBER(SEARCH(Tiltaksanalyse!$A$95,Tiltaksanalyse!$D16)),Tiltaksanalyse!C$95,IF(ISNUMBER(SEARCH(Tiltaksanalyse!$A$96,Tiltaksanalyse!$D16)),Tiltaksanalyse!C$96,IF(ISNUMBER(SEARCH(Tiltaksanalyse!$A$97,Tiltaksanalyse!$D16)),Tiltaksanalyse!C$97,IF(ISNUMBER(SEARCH(Tiltaksanalyse!$A$98,Tiltaksanalyse!$D16)),Tiltaksanalyse!C$98,IF(ISNUMBER(SEARCH(Tiltaksanalyse!$A$99,Tiltaksanalyse!$D16)),Tiltaksanalyse!C$99,IF(ISNUMBER(SEARCH(Tiltaksanalyse!$A$100,Tiltaksanalyse!$D16)),Tiltaksanalyse!C$100,IF(ISNUMBER(SEARCH(Tiltaksanalyse!$A$101,Tiltaksanalyse!$D16)),Tiltaksanalyse!C$101,IF(ISNUMBER(SEARCH(Tiltaksanalyse!$A$102,Tiltaksanalyse!$D16)),Tiltaksanalyse!C$102,IF(ISNUMBER(SEARCH(Tiltaksanalyse!$A$103,Tiltaksanalyse!$D16)),Tiltaksanalyse!C$103,IF(ISNUMBER(SEARCH(Tiltaksanalyse!$A$104,Tiltaksanalyse!$D16)),Tiltaksanalyse!C$104,IF(ISNUMBER(SEARCH(Tiltaksanalyse!$A$105,Tiltaksanalyse!$D16)),Tiltaksanalyse!C$105,IF(ISNUMBER(SEARCH(Tiltaksanalyse!$A$106,Tiltaksanalyse!$D16)),Tiltaksanalyse!C$106,IF(ISNUMBER(SEARCH(Tiltaksanalyse!$A$108,Tiltaksanalyse!$D16)),Tiltaksanalyse!C$107,"")))))))))))))))</f>
        <v/>
      </c>
      <c r="H16" s="44" t="str">
        <f>IF(ISNUMBER(SEARCH(Tiltaksanalyse!$A$93,$D16)),Tiltaksanalyse!D$93,IF(ISNUMBER(SEARCH(Tiltaksanalyse!$A$94,Tiltaksanalyse!$D16)),Tiltaksanalyse!D$94,IF(ISNUMBER(SEARCH(Tiltaksanalyse!$A$95,Tiltaksanalyse!$D16)),Tiltaksanalyse!D$95,IF(ISNUMBER(SEARCH(Tiltaksanalyse!$A$96,Tiltaksanalyse!$D16)),Tiltaksanalyse!D$96,IF(ISNUMBER(SEARCH(Tiltaksanalyse!$A$97,Tiltaksanalyse!$D16)),Tiltaksanalyse!D$97,IF(ISNUMBER(SEARCH(Tiltaksanalyse!$A$98,Tiltaksanalyse!$D16)),Tiltaksanalyse!D$98,IF(ISNUMBER(SEARCH(Tiltaksanalyse!$A$99,Tiltaksanalyse!$D16)),Tiltaksanalyse!D$99,IF(ISNUMBER(SEARCH(Tiltaksanalyse!$A$100,Tiltaksanalyse!$D16)),Tiltaksanalyse!D$100,IF(ISNUMBER(SEARCH(Tiltaksanalyse!$A$101,Tiltaksanalyse!$D16)),Tiltaksanalyse!D$101,IF(ISNUMBER(SEARCH(Tiltaksanalyse!$A$102,Tiltaksanalyse!$D16)),Tiltaksanalyse!D$102,IF(ISNUMBER(SEARCH(Tiltaksanalyse!$A$103,Tiltaksanalyse!$D16)),Tiltaksanalyse!D$103,IF(ISNUMBER(SEARCH(Tiltaksanalyse!$A$104,Tiltaksanalyse!$D16)),Tiltaksanalyse!D$104,IF(ISNUMBER(SEARCH(Tiltaksanalyse!$A$105,Tiltaksanalyse!$D16)),Tiltaksanalyse!D$105,IF(ISNUMBER(SEARCH(Tiltaksanalyse!$A$106,Tiltaksanalyse!$D16)),Tiltaksanalyse!D$106,IF(ISNUMBER(SEARCH(Tiltaksanalyse!$A$108,Tiltaksanalyse!$D16)),Tiltaksanalyse!D$107,"")))))))))))))))</f>
        <v/>
      </c>
      <c r="I16" s="44" t="str">
        <f>IF(ISNUMBER(SEARCH(Tiltaksanalyse!$A$93,$D16)),Tiltaksanalyse!E$93,IF(ISNUMBER(SEARCH(Tiltaksanalyse!$A$94,Tiltaksanalyse!$D16)),Tiltaksanalyse!E$94,IF(ISNUMBER(SEARCH(Tiltaksanalyse!$A$95,Tiltaksanalyse!$D16)),Tiltaksanalyse!E$95,IF(ISNUMBER(SEARCH(Tiltaksanalyse!$A$96,Tiltaksanalyse!$D16)),Tiltaksanalyse!E$96,IF(ISNUMBER(SEARCH(Tiltaksanalyse!$A$97,Tiltaksanalyse!$D16)),Tiltaksanalyse!E$97,IF(ISNUMBER(SEARCH(Tiltaksanalyse!$A$98,Tiltaksanalyse!$D16)),Tiltaksanalyse!E$98,IF(ISNUMBER(SEARCH(Tiltaksanalyse!$A$99,Tiltaksanalyse!$D16)),Tiltaksanalyse!E$99,IF(ISNUMBER(SEARCH(Tiltaksanalyse!$A$100,Tiltaksanalyse!$D16)),Tiltaksanalyse!E$100,IF(ISNUMBER(SEARCH(Tiltaksanalyse!$A$101,Tiltaksanalyse!$D16)),Tiltaksanalyse!E$101,IF(ISNUMBER(SEARCH(Tiltaksanalyse!$A$102,Tiltaksanalyse!$D16)),Tiltaksanalyse!E$102,IF(ISNUMBER(SEARCH(Tiltaksanalyse!$A$103,Tiltaksanalyse!$D16)),Tiltaksanalyse!E$103,IF(ISNUMBER(SEARCH(Tiltaksanalyse!$A$104,Tiltaksanalyse!$D16)),Tiltaksanalyse!E$104,IF(ISNUMBER(SEARCH(Tiltaksanalyse!$A$105,Tiltaksanalyse!$D16)),Tiltaksanalyse!E$105,IF(ISNUMBER(SEARCH(Tiltaksanalyse!$A$106,Tiltaksanalyse!$D16)),Tiltaksanalyse!E$106,IF(ISNUMBER(SEARCH(Tiltaksanalyse!$A$108,Tiltaksanalyse!$D16)),Tiltaksanalyse!E$107,"")))))))))))))))</f>
        <v/>
      </c>
      <c r="J16" s="44" t="str">
        <f>IF(ISNUMBER(SEARCH(Tiltaksanalyse!$A$93,$D16)),Tiltaksanalyse!F$93,IF(ISNUMBER(SEARCH(Tiltaksanalyse!$A$94,Tiltaksanalyse!$D16)),Tiltaksanalyse!F$94,IF(ISNUMBER(SEARCH(Tiltaksanalyse!$A$95,Tiltaksanalyse!$D16)),Tiltaksanalyse!F$95,IF(ISNUMBER(SEARCH(Tiltaksanalyse!$A$96,Tiltaksanalyse!$D16)),Tiltaksanalyse!F$96,IF(ISNUMBER(SEARCH(Tiltaksanalyse!$A$97,Tiltaksanalyse!$D16)),Tiltaksanalyse!F$97,IF(ISNUMBER(SEARCH(Tiltaksanalyse!$A$98,Tiltaksanalyse!$D16)),Tiltaksanalyse!F$98,IF(ISNUMBER(SEARCH(Tiltaksanalyse!$A$99,Tiltaksanalyse!$D16)),Tiltaksanalyse!F$99,IF(ISNUMBER(SEARCH(Tiltaksanalyse!$A$100,Tiltaksanalyse!$D16)),Tiltaksanalyse!F$100,IF(ISNUMBER(SEARCH(Tiltaksanalyse!$A$101,Tiltaksanalyse!$D16)),Tiltaksanalyse!F$101,IF(ISNUMBER(SEARCH(Tiltaksanalyse!$A$102,Tiltaksanalyse!$D16)),Tiltaksanalyse!F$102,IF(ISNUMBER(SEARCH(Tiltaksanalyse!$A$103,Tiltaksanalyse!$D16)),Tiltaksanalyse!F$103,IF(ISNUMBER(SEARCH(Tiltaksanalyse!$A$104,Tiltaksanalyse!$D16)),Tiltaksanalyse!F$104,IF(ISNUMBER(SEARCH(Tiltaksanalyse!$A$105,Tiltaksanalyse!$D16)),Tiltaksanalyse!F$105,IF(ISNUMBER(SEARCH(Tiltaksanalyse!$A$106,Tiltaksanalyse!$D16)),Tiltaksanalyse!F$106,IF(ISNUMBER(SEARCH(Tiltaksanalyse!$A$108,Tiltaksanalyse!$D16)),Tiltaksanalyse!F$107,"")))))))))))))))</f>
        <v/>
      </c>
      <c r="K16" s="25"/>
    </row>
    <row r="17" spans="1:18" x14ac:dyDescent="0.25">
      <c r="A17" s="2"/>
    </row>
    <row r="18" spans="1:18" x14ac:dyDescent="0.25">
      <c r="A18" s="2" t="s">
        <v>140</v>
      </c>
    </row>
    <row r="19" spans="1:18" x14ac:dyDescent="0.25">
      <c r="A19" s="2" t="s">
        <v>682</v>
      </c>
      <c r="B19" s="31"/>
      <c r="C19" s="31"/>
      <c r="D19" s="31"/>
      <c r="E19" s="31"/>
      <c r="F19" s="31"/>
      <c r="G19" s="9"/>
      <c r="H19" s="9"/>
      <c r="I19" s="9"/>
      <c r="J19" s="9"/>
      <c r="K19" s="9"/>
      <c r="L19" s="30"/>
      <c r="M19" s="30"/>
      <c r="N19" s="30"/>
      <c r="O19" s="30"/>
      <c r="P19" s="30"/>
      <c r="Q19" s="30"/>
      <c r="R19" s="9"/>
    </row>
    <row r="20" spans="1:18" x14ac:dyDescent="0.25">
      <c r="A20" s="2" t="s">
        <v>683</v>
      </c>
      <c r="B20" s="31"/>
      <c r="C20" s="31"/>
      <c r="D20" s="31"/>
      <c r="E20" s="31"/>
      <c r="F20" s="31"/>
      <c r="G20" s="9"/>
      <c r="H20" s="9"/>
      <c r="I20" s="9"/>
      <c r="J20" s="9"/>
      <c r="K20" s="9"/>
      <c r="L20" s="30"/>
      <c r="M20" s="30"/>
      <c r="N20" s="30"/>
      <c r="O20" s="30"/>
      <c r="P20" s="30"/>
      <c r="Q20" s="30"/>
      <c r="R20" s="9"/>
    </row>
    <row r="21" spans="1:18" x14ac:dyDescent="0.25">
      <c r="A21" s="2" t="s">
        <v>684</v>
      </c>
      <c r="B21" s="31"/>
      <c r="C21" s="31"/>
      <c r="D21" s="31"/>
      <c r="E21" s="31"/>
      <c r="F21" s="31"/>
      <c r="G21" s="9"/>
      <c r="H21" s="9"/>
      <c r="I21" s="9"/>
      <c r="J21" s="9"/>
      <c r="K21" s="9"/>
      <c r="L21" s="30"/>
      <c r="M21" s="30"/>
      <c r="N21" s="30"/>
      <c r="O21" s="30"/>
      <c r="P21" s="30"/>
      <c r="Q21" s="30"/>
      <c r="R21" s="9"/>
    </row>
    <row r="22" spans="1:18" x14ac:dyDescent="0.25">
      <c r="A22" s="2"/>
    </row>
    <row r="23" spans="1:18" x14ac:dyDescent="0.25">
      <c r="A23" s="2"/>
      <c r="E23" s="3" t="s">
        <v>685</v>
      </c>
    </row>
    <row r="24" spans="1:18" x14ac:dyDescent="0.25">
      <c r="A24" s="2" t="s">
        <v>126</v>
      </c>
      <c r="B24" s="2" t="s">
        <v>27</v>
      </c>
      <c r="C24" s="2"/>
      <c r="D24" s="2"/>
      <c r="E24" s="2" t="s">
        <v>31</v>
      </c>
      <c r="F24" s="2"/>
      <c r="I24" s="10" t="s">
        <v>143</v>
      </c>
    </row>
    <row r="25" spans="1:18" ht="15" customHeight="1" x14ac:dyDescent="0.25">
      <c r="A25" s="2"/>
      <c r="B25" s="2" t="s">
        <v>29</v>
      </c>
      <c r="C25" s="2" t="s">
        <v>30</v>
      </c>
      <c r="D25" s="2" t="s">
        <v>118</v>
      </c>
      <c r="E25" s="2" t="s">
        <v>29</v>
      </c>
      <c r="F25" s="2" t="s">
        <v>30</v>
      </c>
      <c r="G25" s="2" t="s">
        <v>118</v>
      </c>
      <c r="H25" s="2"/>
    </row>
    <row r="26" spans="1:18" ht="15" customHeight="1" x14ac:dyDescent="0.25">
      <c r="A26" s="2" t="s">
        <v>141</v>
      </c>
      <c r="B26" s="2"/>
      <c r="C26" s="2"/>
      <c r="D26" s="2"/>
      <c r="E26" s="2"/>
      <c r="F26" s="2"/>
      <c r="G26" s="2"/>
      <c r="H26" s="2"/>
      <c r="I26" s="2"/>
      <c r="J26" s="2"/>
    </row>
    <row r="27" spans="1:18" ht="15" customHeight="1" x14ac:dyDescent="0.25">
      <c r="A27" s="2" t="s">
        <v>34</v>
      </c>
      <c r="B27" t="s">
        <v>205</v>
      </c>
      <c r="C27" t="s">
        <v>205</v>
      </c>
      <c r="D27" t="s">
        <v>205</v>
      </c>
      <c r="E27" t="s">
        <v>224</v>
      </c>
      <c r="F27" t="s">
        <v>224</v>
      </c>
      <c r="G27" t="s">
        <v>224</v>
      </c>
      <c r="I27" t="s">
        <v>206</v>
      </c>
      <c r="J27" s="30"/>
    </row>
    <row r="28" spans="1:18" ht="15" customHeight="1" x14ac:dyDescent="0.25">
      <c r="A28" s="2" t="s">
        <v>35</v>
      </c>
      <c r="C28" t="s">
        <v>205</v>
      </c>
      <c r="D28" t="s">
        <v>205</v>
      </c>
      <c r="E28" t="s">
        <v>224</v>
      </c>
      <c r="F28" t="s">
        <v>224</v>
      </c>
      <c r="G28" t="s">
        <v>224</v>
      </c>
      <c r="I28" t="s">
        <v>209</v>
      </c>
      <c r="J28" s="30"/>
    </row>
    <row r="29" spans="1:18" ht="15" customHeight="1" x14ac:dyDescent="0.25">
      <c r="A29" s="2" t="s">
        <v>204</v>
      </c>
      <c r="B29" t="s">
        <v>205</v>
      </c>
      <c r="C29" t="s">
        <v>205</v>
      </c>
      <c r="D29" t="s">
        <v>205</v>
      </c>
      <c r="E29" t="s">
        <v>224</v>
      </c>
      <c r="F29" t="s">
        <v>224</v>
      </c>
      <c r="G29" t="s">
        <v>224</v>
      </c>
      <c r="I29" t="s">
        <v>209</v>
      </c>
      <c r="J29" s="31"/>
    </row>
    <row r="30" spans="1:18" ht="15" customHeight="1" x14ac:dyDescent="0.25">
      <c r="A30" s="2" t="s">
        <v>674</v>
      </c>
      <c r="D30" t="s">
        <v>205</v>
      </c>
      <c r="G30" t="s">
        <v>224</v>
      </c>
    </row>
    <row r="31" spans="1:18" ht="15" customHeight="1" x14ac:dyDescent="0.25">
      <c r="A31" s="2"/>
    </row>
    <row r="34" spans="1:9" x14ac:dyDescent="0.25">
      <c r="F34" s="3" t="s">
        <v>686</v>
      </c>
    </row>
    <row r="35" spans="1:9" x14ac:dyDescent="0.25">
      <c r="A35" s="10"/>
      <c r="B35" s="10" t="s">
        <v>25</v>
      </c>
      <c r="C35" s="10"/>
      <c r="D35" s="10"/>
      <c r="E35" s="10"/>
      <c r="F35" s="10" t="s">
        <v>31</v>
      </c>
      <c r="G35" s="10" t="s">
        <v>26</v>
      </c>
      <c r="H35" s="10" t="s">
        <v>637</v>
      </c>
      <c r="I35" s="10" t="s">
        <v>119</v>
      </c>
    </row>
    <row r="36" spans="1:9" ht="30" x14ac:dyDescent="0.25">
      <c r="A36" s="2" t="s">
        <v>32</v>
      </c>
      <c r="B36" t="s">
        <v>34</v>
      </c>
      <c r="C36" t="s">
        <v>35</v>
      </c>
      <c r="F36" t="s">
        <v>781</v>
      </c>
      <c r="G36" s="28">
        <f>R6+R7</f>
        <v>2600000</v>
      </c>
      <c r="H36" s="45" t="s">
        <v>777</v>
      </c>
      <c r="I36" s="31"/>
    </row>
    <row r="37" spans="1:9" ht="30" x14ac:dyDescent="0.25">
      <c r="A37" s="2" t="s">
        <v>33</v>
      </c>
      <c r="B37" t="s">
        <v>34</v>
      </c>
      <c r="C37" t="s">
        <v>35</v>
      </c>
      <c r="D37" t="s">
        <v>204</v>
      </c>
      <c r="F37" t="s">
        <v>780</v>
      </c>
      <c r="G37" s="28">
        <f>R6+R7+R8</f>
        <v>3230000</v>
      </c>
      <c r="H37" s="45" t="s">
        <v>777</v>
      </c>
      <c r="I37" s="31"/>
    </row>
    <row r="38" spans="1:9" x14ac:dyDescent="0.25">
      <c r="A38" s="2" t="s">
        <v>687</v>
      </c>
      <c r="B38" t="s">
        <v>34</v>
      </c>
      <c r="C38" t="s">
        <v>35</v>
      </c>
      <c r="D38" s="31" t="s">
        <v>779</v>
      </c>
      <c r="F38" t="s">
        <v>780</v>
      </c>
      <c r="G38" s="47">
        <f>R6+R7+R9</f>
        <v>6000000</v>
      </c>
      <c r="H38" s="31"/>
      <c r="I38" s="31"/>
    </row>
    <row r="39" spans="1:9" x14ac:dyDescent="0.25">
      <c r="A39" s="2" t="s">
        <v>688</v>
      </c>
      <c r="B39" s="31"/>
      <c r="C39" s="31"/>
      <c r="D39" s="31"/>
      <c r="E39" s="31"/>
      <c r="F39" s="31"/>
      <c r="G39" s="31"/>
      <c r="H39" s="31"/>
      <c r="I39" s="31"/>
    </row>
    <row r="41" spans="1:9" x14ac:dyDescent="0.25">
      <c r="A41" s="2"/>
    </row>
    <row r="42" spans="1:9" x14ac:dyDescent="0.25">
      <c r="A42" s="2"/>
      <c r="F42" s="3"/>
    </row>
    <row r="43" spans="1:9" x14ac:dyDescent="0.25">
      <c r="A43" s="2"/>
      <c r="F43" s="3"/>
    </row>
    <row r="44" spans="1:9" x14ac:dyDescent="0.25">
      <c r="A44" s="2"/>
      <c r="E44" s="3" t="s">
        <v>627</v>
      </c>
    </row>
    <row r="45" spans="1:9" x14ac:dyDescent="0.25">
      <c r="A45" s="2" t="s">
        <v>628</v>
      </c>
      <c r="E45" s="3" t="s">
        <v>629</v>
      </c>
    </row>
    <row r="46" spans="1:9" x14ac:dyDescent="0.25">
      <c r="A46" s="2" t="s">
        <v>630</v>
      </c>
      <c r="B46" s="2" t="s">
        <v>631</v>
      </c>
      <c r="C46" s="2" t="s">
        <v>632</v>
      </c>
      <c r="D46" s="2" t="s">
        <v>633</v>
      </c>
      <c r="E46" s="2" t="s">
        <v>634</v>
      </c>
      <c r="F46" s="2" t="s">
        <v>10</v>
      </c>
    </row>
    <row r="47" spans="1:9" x14ac:dyDescent="0.25">
      <c r="A47" s="2" t="s">
        <v>635</v>
      </c>
      <c r="B47" s="31"/>
      <c r="C47" s="31"/>
      <c r="D47" s="31"/>
      <c r="E47" s="31"/>
      <c r="F47" s="31"/>
    </row>
    <row r="48" spans="1:9" x14ac:dyDescent="0.25">
      <c r="A48" s="2" t="s">
        <v>636</v>
      </c>
      <c r="B48" s="31"/>
      <c r="C48" s="31"/>
      <c r="D48" s="31"/>
      <c r="E48" s="31"/>
      <c r="F48" s="31"/>
    </row>
    <row r="55" spans="1:2" x14ac:dyDescent="0.25">
      <c r="A55" s="2" t="s">
        <v>142</v>
      </c>
    </row>
    <row r="56" spans="1:2" x14ac:dyDescent="0.25">
      <c r="A56" s="2" t="s">
        <v>144</v>
      </c>
      <c r="B56" t="s">
        <v>33</v>
      </c>
    </row>
    <row r="57" spans="1:2" x14ac:dyDescent="0.25">
      <c r="A57" s="2" t="s">
        <v>145</v>
      </c>
      <c r="B57" s="20" t="s">
        <v>782</v>
      </c>
    </row>
    <row r="90" spans="1:8" ht="15.75" thickBot="1" x14ac:dyDescent="0.3"/>
    <row r="91" spans="1:8" x14ac:dyDescent="0.25">
      <c r="A91" s="32" t="s">
        <v>689</v>
      </c>
      <c r="B91" s="33"/>
      <c r="C91" s="33"/>
      <c r="D91" s="33"/>
      <c r="E91" s="33"/>
      <c r="F91" s="34"/>
    </row>
    <row r="92" spans="1:8" x14ac:dyDescent="0.25">
      <c r="A92" s="35" t="s">
        <v>690</v>
      </c>
      <c r="B92" s="36" t="s">
        <v>691</v>
      </c>
      <c r="C92" s="36" t="s">
        <v>692</v>
      </c>
      <c r="D92" s="36" t="s">
        <v>693</v>
      </c>
      <c r="E92" s="36" t="s">
        <v>694</v>
      </c>
      <c r="F92" s="37" t="s">
        <v>695</v>
      </c>
      <c r="G92" s="2"/>
      <c r="H92" s="2"/>
    </row>
    <row r="93" spans="1:8" x14ac:dyDescent="0.25">
      <c r="A93" s="38" t="s">
        <v>696</v>
      </c>
      <c r="B93" s="39" t="s">
        <v>697</v>
      </c>
      <c r="C93" s="39" t="s">
        <v>698</v>
      </c>
      <c r="D93" s="39" t="s">
        <v>699</v>
      </c>
      <c r="E93" s="39" t="s">
        <v>700</v>
      </c>
      <c r="F93" s="40" t="s">
        <v>701</v>
      </c>
    </row>
    <row r="94" spans="1:8" x14ac:dyDescent="0.25">
      <c r="A94" s="38" t="s">
        <v>702</v>
      </c>
      <c r="B94" s="39" t="s">
        <v>703</v>
      </c>
      <c r="C94" s="39" t="s">
        <v>704</v>
      </c>
      <c r="D94" s="39" t="s">
        <v>705</v>
      </c>
      <c r="E94" s="39" t="s">
        <v>706</v>
      </c>
      <c r="F94" s="40" t="s">
        <v>707</v>
      </c>
    </row>
    <row r="95" spans="1:8" x14ac:dyDescent="0.25">
      <c r="A95" s="38" t="s">
        <v>708</v>
      </c>
      <c r="B95" s="39" t="s">
        <v>709</v>
      </c>
      <c r="C95" s="39" t="s">
        <v>698</v>
      </c>
      <c r="D95" s="39" t="s">
        <v>710</v>
      </c>
      <c r="E95" s="39" t="s">
        <v>711</v>
      </c>
      <c r="F95" s="40" t="s">
        <v>712</v>
      </c>
    </row>
    <row r="96" spans="1:8" x14ac:dyDescent="0.25">
      <c r="A96" s="38" t="s">
        <v>713</v>
      </c>
      <c r="B96" s="39" t="s">
        <v>714</v>
      </c>
      <c r="C96" s="39" t="s">
        <v>698</v>
      </c>
      <c r="D96" s="39" t="s">
        <v>715</v>
      </c>
      <c r="E96" s="39" t="s">
        <v>716</v>
      </c>
      <c r="F96" s="40" t="s">
        <v>712</v>
      </c>
    </row>
    <row r="97" spans="1:7" x14ac:dyDescent="0.25">
      <c r="A97" s="38" t="s">
        <v>717</v>
      </c>
      <c r="B97" s="39" t="s">
        <v>718</v>
      </c>
      <c r="C97" s="39" t="s">
        <v>698</v>
      </c>
      <c r="D97" s="39" t="s">
        <v>719</v>
      </c>
      <c r="E97" s="39" t="s">
        <v>720</v>
      </c>
      <c r="F97" s="40" t="s">
        <v>712</v>
      </c>
    </row>
    <row r="98" spans="1:7" x14ac:dyDescent="0.25">
      <c r="A98" s="38" t="s">
        <v>721</v>
      </c>
      <c r="B98" s="39" t="s">
        <v>722</v>
      </c>
      <c r="C98" s="39" t="s">
        <v>698</v>
      </c>
      <c r="D98" s="39" t="s">
        <v>723</v>
      </c>
      <c r="E98" s="39" t="s">
        <v>724</v>
      </c>
      <c r="F98" s="40" t="s">
        <v>712</v>
      </c>
    </row>
    <row r="99" spans="1:7" x14ac:dyDescent="0.25">
      <c r="A99" s="38" t="s">
        <v>725</v>
      </c>
      <c r="B99" s="39" t="s">
        <v>726</v>
      </c>
      <c r="C99" s="39" t="s">
        <v>698</v>
      </c>
      <c r="D99" s="39" t="s">
        <v>727</v>
      </c>
      <c r="E99" s="39" t="s">
        <v>728</v>
      </c>
      <c r="F99" s="40" t="s">
        <v>707</v>
      </c>
    </row>
    <row r="100" spans="1:7" x14ac:dyDescent="0.25">
      <c r="A100" s="38" t="s">
        <v>729</v>
      </c>
      <c r="B100" s="39" t="s">
        <v>730</v>
      </c>
      <c r="C100" s="39" t="s">
        <v>731</v>
      </c>
      <c r="D100" s="39" t="s">
        <v>728</v>
      </c>
      <c r="E100" s="39" t="s">
        <v>727</v>
      </c>
      <c r="F100" s="40" t="s">
        <v>227</v>
      </c>
    </row>
    <row r="101" spans="1:7" x14ac:dyDescent="0.25">
      <c r="A101" s="38" t="s">
        <v>732</v>
      </c>
      <c r="B101" s="39" t="s">
        <v>733</v>
      </c>
      <c r="C101" s="39" t="s">
        <v>734</v>
      </c>
      <c r="D101" s="39" t="s">
        <v>728</v>
      </c>
      <c r="E101" s="39" t="s">
        <v>735</v>
      </c>
      <c r="F101" s="40" t="s">
        <v>727</v>
      </c>
    </row>
    <row r="102" spans="1:7" x14ac:dyDescent="0.25">
      <c r="A102" s="38" t="s">
        <v>736</v>
      </c>
      <c r="B102" s="39" t="s">
        <v>737</v>
      </c>
      <c r="C102" s="39" t="s">
        <v>738</v>
      </c>
      <c r="D102" s="39" t="s">
        <v>739</v>
      </c>
      <c r="E102" s="39" t="s">
        <v>707</v>
      </c>
      <c r="F102" s="40" t="s">
        <v>227</v>
      </c>
    </row>
    <row r="103" spans="1:7" x14ac:dyDescent="0.25">
      <c r="A103" s="38" t="s">
        <v>740</v>
      </c>
      <c r="B103" s="39" t="s">
        <v>741</v>
      </c>
      <c r="C103" s="39" t="s">
        <v>742</v>
      </c>
      <c r="D103" s="39" t="s">
        <v>743</v>
      </c>
      <c r="E103" s="39" t="s">
        <v>707</v>
      </c>
      <c r="F103" s="40" t="s">
        <v>227</v>
      </c>
    </row>
    <row r="104" spans="1:7" x14ac:dyDescent="0.25">
      <c r="A104" s="38" t="s">
        <v>744</v>
      </c>
      <c r="B104" s="39" t="s">
        <v>745</v>
      </c>
      <c r="C104" s="39" t="s">
        <v>746</v>
      </c>
      <c r="D104" s="39" t="s">
        <v>747</v>
      </c>
      <c r="E104" s="39" t="s">
        <v>710</v>
      </c>
      <c r="F104" s="40" t="s">
        <v>707</v>
      </c>
    </row>
    <row r="105" spans="1:7" x14ac:dyDescent="0.25">
      <c r="A105" s="38" t="s">
        <v>748</v>
      </c>
      <c r="B105" s="39" t="s">
        <v>749</v>
      </c>
      <c r="C105" s="39" t="s">
        <v>750</v>
      </c>
      <c r="D105" s="39" t="s">
        <v>751</v>
      </c>
      <c r="E105" s="39" t="s">
        <v>752</v>
      </c>
      <c r="F105" s="40" t="s">
        <v>227</v>
      </c>
    </row>
    <row r="106" spans="1:7" x14ac:dyDescent="0.25">
      <c r="A106" s="38" t="s">
        <v>753</v>
      </c>
      <c r="B106" s="39" t="s">
        <v>754</v>
      </c>
      <c r="C106" s="39" t="s">
        <v>755</v>
      </c>
      <c r="D106" s="39" t="s">
        <v>227</v>
      </c>
      <c r="E106" s="39" t="s">
        <v>227</v>
      </c>
      <c r="F106" s="40" t="s">
        <v>227</v>
      </c>
      <c r="G106" t="s">
        <v>227</v>
      </c>
    </row>
    <row r="107" spans="1:7" x14ac:dyDescent="0.25">
      <c r="A107" s="38"/>
      <c r="B107" s="39"/>
      <c r="C107" s="39"/>
      <c r="D107" s="39"/>
      <c r="E107" s="39"/>
      <c r="F107" s="40"/>
    </row>
    <row r="108" spans="1:7" x14ac:dyDescent="0.25">
      <c r="A108" s="35" t="s">
        <v>756</v>
      </c>
      <c r="B108" s="39"/>
      <c r="C108" s="39"/>
      <c r="D108" s="39"/>
      <c r="E108" s="39"/>
      <c r="F108" s="40"/>
    </row>
    <row r="109" spans="1:7" x14ac:dyDescent="0.25">
      <c r="A109" s="38" t="s">
        <v>757</v>
      </c>
      <c r="B109" s="39"/>
      <c r="C109" s="39"/>
      <c r="D109" s="39"/>
      <c r="E109" s="39"/>
      <c r="F109" s="40"/>
    </row>
    <row r="110" spans="1:7" x14ac:dyDescent="0.25">
      <c r="A110" s="38" t="s">
        <v>758</v>
      </c>
      <c r="B110" s="39"/>
      <c r="C110" s="39"/>
      <c r="D110" s="39"/>
      <c r="E110" s="39"/>
      <c r="F110" s="40"/>
    </row>
    <row r="111" spans="1:7" x14ac:dyDescent="0.25">
      <c r="A111" s="38" t="s">
        <v>224</v>
      </c>
      <c r="B111" s="39"/>
      <c r="C111" s="39"/>
      <c r="D111" s="39"/>
      <c r="E111" s="39"/>
      <c r="F111" s="40" t="s">
        <v>227</v>
      </c>
    </row>
    <row r="112" spans="1:7" ht="15.75" thickBot="1" x14ac:dyDescent="0.3">
      <c r="A112" s="41" t="s">
        <v>759</v>
      </c>
      <c r="B112" s="42"/>
      <c r="C112" s="42"/>
      <c r="D112" s="42"/>
      <c r="E112" s="42"/>
      <c r="F112" s="43"/>
    </row>
  </sheetData>
  <mergeCells count="3">
    <mergeCell ref="G4:J4"/>
    <mergeCell ref="M4:P4"/>
    <mergeCell ref="G5:J5"/>
  </mergeCells>
  <dataValidations count="2">
    <dataValidation type="list" allowBlank="1" showInputMessage="1" showErrorMessage="1" sqref="K10:K16" xr:uid="{00000000-0002-0000-0200-000000000000}">
      <formula1>$A$109:$A$112</formula1>
    </dataValidation>
    <dataValidation type="list" allowBlank="1" showInputMessage="1" showErrorMessage="1" promptTitle="Tiltakskategori" prompt="Vennligst velg fra nedtrekkslisten" sqref="D6:D16" xr:uid="{00000000-0002-0000-0200-000001000000}">
      <formula1>$A$93:$A$106</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66"/>
  <sheetViews>
    <sheetView workbookViewId="0">
      <selection sqref="A1:A1048576"/>
    </sheetView>
  </sheetViews>
  <sheetFormatPr defaultRowHeight="15" x14ac:dyDescent="0.25"/>
  <cols>
    <col min="1" max="1" width="20.7109375" style="26" customWidth="1"/>
    <col min="2" max="2" width="35.7109375" style="26" customWidth="1"/>
    <col min="3" max="3" width="41.7109375" style="26" customWidth="1"/>
    <col min="4" max="4" width="18.7109375" style="26" customWidth="1"/>
    <col min="5" max="5" width="38.7109375" style="26" customWidth="1"/>
    <col min="6" max="6" width="24.7109375" style="26" customWidth="1"/>
    <col min="7" max="7" width="17.7109375" style="26" customWidth="1"/>
    <col min="8" max="8" width="11.7109375" style="26" customWidth="1"/>
    <col min="9" max="9" width="88.7109375" style="26" customWidth="1"/>
    <col min="10" max="10" width="11.7109375" style="26" customWidth="1"/>
    <col min="11" max="11" width="101.7109375" style="26" customWidth="1"/>
    <col min="12" max="12" width="8.7109375" style="26" customWidth="1"/>
    <col min="13" max="13" width="27.7109375" style="26" customWidth="1"/>
    <col min="14" max="14" width="24.7109375" style="26" customWidth="1"/>
    <col min="15" max="15" width="254.7109375" style="26" customWidth="1"/>
    <col min="16" max="16" width="18.7109375" style="26" customWidth="1"/>
    <col min="17" max="17" width="73.7109375" style="26" customWidth="1"/>
    <col min="18" max="18" width="4.7109375" style="26" customWidth="1"/>
    <col min="19" max="19" width="7.7109375" style="26" customWidth="1"/>
    <col min="20" max="23" width="20.7109375" style="26" customWidth="1"/>
    <col min="24" max="24" width="24.7109375" style="26" customWidth="1"/>
    <col min="25" max="25" width="11.7109375" style="26" customWidth="1"/>
    <col min="26" max="26" width="254.7109375" style="26" customWidth="1"/>
    <col min="27" max="28" width="3.7109375" style="26" customWidth="1"/>
    <col min="29" max="29" width="4.7109375" style="26" customWidth="1"/>
    <col min="30" max="31" width="3.7109375" style="26" customWidth="1"/>
    <col min="32" max="33" width="20.7109375" style="26" customWidth="1"/>
    <col min="34" max="34" width="45.7109375" style="26" customWidth="1"/>
    <col min="35" max="35" width="254.7109375" style="26" customWidth="1"/>
    <col min="36" max="36" width="154.7109375" style="26" customWidth="1"/>
    <col min="37" max="39" width="254.7109375" style="26" customWidth="1"/>
    <col min="40" max="40" width="14.7109375" style="26" customWidth="1"/>
    <col min="41" max="49" width="254.7109375" style="26" customWidth="1"/>
    <col min="50" max="51" width="20.7109375" style="26" customWidth="1"/>
    <col min="52" max="52" width="15.7109375" style="26" customWidth="1"/>
    <col min="53" max="53" width="254.7109375" style="26" customWidth="1"/>
    <col min="54" max="54" width="20.7109375" style="26" customWidth="1"/>
    <col min="55" max="55" width="9.7109375" style="26" customWidth="1"/>
    <col min="56" max="56" width="18.7109375" style="26" customWidth="1"/>
    <col min="57" max="16384" width="9.140625" style="26"/>
  </cols>
  <sheetData>
    <row r="1" spans="1:56" x14ac:dyDescent="0.25">
      <c r="A1" s="26" t="s">
        <v>607</v>
      </c>
      <c r="B1" s="26" t="s">
        <v>606</v>
      </c>
      <c r="C1" s="26" t="s">
        <v>605</v>
      </c>
      <c r="D1" s="26" t="s">
        <v>604</v>
      </c>
      <c r="E1" s="26" t="s">
        <v>603</v>
      </c>
      <c r="F1" s="26" t="s">
        <v>602</v>
      </c>
      <c r="G1" s="26" t="s">
        <v>601</v>
      </c>
      <c r="H1" s="26" t="s">
        <v>600</v>
      </c>
      <c r="I1" s="26" t="s">
        <v>599</v>
      </c>
      <c r="J1" s="26" t="s">
        <v>598</v>
      </c>
      <c r="K1" s="26" t="s">
        <v>597</v>
      </c>
      <c r="L1" s="26" t="s">
        <v>596</v>
      </c>
      <c r="M1" s="26" t="s">
        <v>595</v>
      </c>
      <c r="N1" s="26" t="s">
        <v>594</v>
      </c>
      <c r="O1" s="26" t="s">
        <v>593</v>
      </c>
      <c r="P1" s="26" t="s">
        <v>592</v>
      </c>
      <c r="Q1" s="26" t="s">
        <v>591</v>
      </c>
      <c r="R1" s="26" t="s">
        <v>590</v>
      </c>
      <c r="S1" s="26" t="s">
        <v>589</v>
      </c>
      <c r="T1" s="26" t="s">
        <v>588</v>
      </c>
      <c r="U1" s="26" t="s">
        <v>587</v>
      </c>
      <c r="V1" s="26" t="s">
        <v>586</v>
      </c>
      <c r="W1" s="26" t="s">
        <v>585</v>
      </c>
      <c r="X1" s="26" t="s">
        <v>584</v>
      </c>
      <c r="Y1" s="26" t="s">
        <v>583</v>
      </c>
      <c r="Z1" s="26" t="s">
        <v>582</v>
      </c>
      <c r="AA1" s="26" t="s">
        <v>581</v>
      </c>
      <c r="AB1" s="26" t="s">
        <v>580</v>
      </c>
      <c r="AC1" s="26" t="s">
        <v>579</v>
      </c>
      <c r="AD1" s="26" t="s">
        <v>578</v>
      </c>
      <c r="AE1" s="26" t="s">
        <v>577</v>
      </c>
      <c r="AF1" s="26" t="s">
        <v>576</v>
      </c>
      <c r="AG1" s="26" t="s">
        <v>575</v>
      </c>
      <c r="AH1" s="26" t="s">
        <v>574</v>
      </c>
      <c r="AI1" s="26" t="s">
        <v>573</v>
      </c>
      <c r="AJ1" s="26" t="s">
        <v>572</v>
      </c>
      <c r="AK1" s="26" t="s">
        <v>571</v>
      </c>
      <c r="AL1" s="26" t="s">
        <v>570</v>
      </c>
      <c r="AM1" s="26" t="s">
        <v>569</v>
      </c>
      <c r="AN1" s="26" t="s">
        <v>568</v>
      </c>
      <c r="AO1" s="26" t="s">
        <v>567</v>
      </c>
      <c r="AP1" s="26" t="s">
        <v>566</v>
      </c>
      <c r="AQ1" s="26" t="s">
        <v>565</v>
      </c>
      <c r="AR1" s="26" t="s">
        <v>564</v>
      </c>
      <c r="AS1" s="26" t="s">
        <v>563</v>
      </c>
      <c r="AT1" s="26" t="s">
        <v>562</v>
      </c>
      <c r="AU1" s="26" t="s">
        <v>561</v>
      </c>
      <c r="AV1" s="26" t="s">
        <v>560</v>
      </c>
      <c r="AW1" s="26" t="s">
        <v>559</v>
      </c>
      <c r="AX1" s="26" t="s">
        <v>558</v>
      </c>
      <c r="AY1" s="26" t="s">
        <v>557</v>
      </c>
      <c r="AZ1" s="26" t="s">
        <v>556</v>
      </c>
      <c r="BA1" s="26" t="s">
        <v>555</v>
      </c>
      <c r="BB1" s="26" t="s">
        <v>554</v>
      </c>
      <c r="BC1" s="26" t="s">
        <v>553</v>
      </c>
      <c r="BD1" s="26" t="s">
        <v>552</v>
      </c>
    </row>
    <row r="2" spans="1:56" x14ac:dyDescent="0.25">
      <c r="A2" s="26">
        <v>1</v>
      </c>
      <c r="B2" s="26" t="s">
        <v>541</v>
      </c>
      <c r="C2" s="26" t="s">
        <v>540</v>
      </c>
      <c r="D2" s="26" t="s">
        <v>243</v>
      </c>
      <c r="E2" s="26" t="s">
        <v>151</v>
      </c>
      <c r="F2" s="26" t="s">
        <v>152</v>
      </c>
      <c r="G2" s="26" t="s">
        <v>242</v>
      </c>
      <c r="H2" s="26" t="s">
        <v>241</v>
      </c>
      <c r="I2" s="26" t="s">
        <v>551</v>
      </c>
      <c r="J2" s="26" t="s">
        <v>550</v>
      </c>
      <c r="K2" s="26" t="s">
        <v>537</v>
      </c>
      <c r="L2" s="26" t="s">
        <v>536</v>
      </c>
      <c r="M2" s="26" t="s">
        <v>237</v>
      </c>
      <c r="N2" s="26" t="s">
        <v>236</v>
      </c>
      <c r="O2" s="26" t="s">
        <v>165</v>
      </c>
      <c r="P2" s="26" t="s">
        <v>235</v>
      </c>
      <c r="Q2" s="26" t="s">
        <v>227</v>
      </c>
      <c r="R2" s="26" t="s">
        <v>233</v>
      </c>
      <c r="S2" s="26" t="s">
        <v>549</v>
      </c>
      <c r="T2" s="26">
        <v>66.241410000000002</v>
      </c>
      <c r="U2" s="26">
        <v>12.97254</v>
      </c>
      <c r="V2" s="26">
        <v>408864</v>
      </c>
      <c r="W2" s="26">
        <v>7348295</v>
      </c>
      <c r="X2" s="26" t="s">
        <v>534</v>
      </c>
      <c r="Y2" s="26" t="s">
        <v>230</v>
      </c>
      <c r="Z2" s="26" t="s">
        <v>227</v>
      </c>
      <c r="AA2" s="26" t="s">
        <v>229</v>
      </c>
      <c r="AB2" s="26" t="s">
        <v>229</v>
      </c>
      <c r="AC2" s="26" t="s">
        <v>229</v>
      </c>
      <c r="AD2" s="26" t="s">
        <v>229</v>
      </c>
      <c r="AE2" s="26" t="s">
        <v>229</v>
      </c>
      <c r="AF2" s="27">
        <v>40877</v>
      </c>
      <c r="AH2" s="26" t="s">
        <v>548</v>
      </c>
      <c r="AI2" s="26" t="s">
        <v>227</v>
      </c>
      <c r="AJ2" s="26" t="s">
        <v>547</v>
      </c>
      <c r="AK2" s="26" t="s">
        <v>227</v>
      </c>
      <c r="AL2" s="26" t="s">
        <v>227</v>
      </c>
      <c r="AM2" s="26" t="s">
        <v>227</v>
      </c>
      <c r="AN2" s="26" t="s">
        <v>227</v>
      </c>
      <c r="AO2" s="26" t="s">
        <v>227</v>
      </c>
      <c r="AP2" s="26" t="s">
        <v>227</v>
      </c>
      <c r="AQ2" s="26" t="s">
        <v>227</v>
      </c>
      <c r="AR2" s="26" t="s">
        <v>227</v>
      </c>
      <c r="AS2" s="26" t="s">
        <v>227</v>
      </c>
      <c r="AT2" s="26" t="s">
        <v>227</v>
      </c>
      <c r="AU2" s="26" t="s">
        <v>227</v>
      </c>
      <c r="AV2" s="26" t="s">
        <v>227</v>
      </c>
      <c r="AW2" s="26" t="s">
        <v>227</v>
      </c>
      <c r="AX2" s="26">
        <v>0</v>
      </c>
      <c r="AY2" s="26">
        <v>0</v>
      </c>
      <c r="AZ2" s="26" t="s">
        <v>227</v>
      </c>
      <c r="BA2" s="26" t="s">
        <v>227</v>
      </c>
      <c r="BB2" s="26">
        <v>40</v>
      </c>
      <c r="BC2" s="26" t="s">
        <v>531</v>
      </c>
      <c r="BD2" s="26" t="s">
        <v>530</v>
      </c>
    </row>
    <row r="3" spans="1:56" x14ac:dyDescent="0.25">
      <c r="A3" s="26">
        <v>2</v>
      </c>
      <c r="B3" s="26" t="s">
        <v>541</v>
      </c>
      <c r="C3" s="26" t="s">
        <v>540</v>
      </c>
      <c r="D3" s="26" t="s">
        <v>243</v>
      </c>
      <c r="E3" s="26" t="s">
        <v>151</v>
      </c>
      <c r="F3" s="26" t="s">
        <v>152</v>
      </c>
      <c r="G3" s="26" t="s">
        <v>242</v>
      </c>
      <c r="H3" s="26" t="s">
        <v>241</v>
      </c>
      <c r="I3" s="26" t="s">
        <v>546</v>
      </c>
      <c r="J3" s="26" t="s">
        <v>545</v>
      </c>
      <c r="K3" s="26" t="s">
        <v>537</v>
      </c>
      <c r="L3" s="26" t="s">
        <v>536</v>
      </c>
      <c r="M3" s="26" t="s">
        <v>237</v>
      </c>
      <c r="N3" s="26" t="s">
        <v>236</v>
      </c>
      <c r="O3" s="26" t="s">
        <v>165</v>
      </c>
      <c r="P3" s="26" t="s">
        <v>235</v>
      </c>
      <c r="Q3" s="26" t="s">
        <v>227</v>
      </c>
      <c r="R3" s="26" t="s">
        <v>233</v>
      </c>
      <c r="S3" s="26" t="s">
        <v>544</v>
      </c>
      <c r="T3" s="26">
        <v>66.241410000000002</v>
      </c>
      <c r="U3" s="26">
        <v>12.97254</v>
      </c>
      <c r="V3" s="26">
        <v>408864</v>
      </c>
      <c r="W3" s="26">
        <v>7348295</v>
      </c>
      <c r="X3" s="26" t="s">
        <v>534</v>
      </c>
      <c r="Y3" s="26" t="s">
        <v>230</v>
      </c>
      <c r="Z3" s="26" t="s">
        <v>227</v>
      </c>
      <c r="AA3" s="26" t="s">
        <v>229</v>
      </c>
      <c r="AB3" s="26" t="s">
        <v>229</v>
      </c>
      <c r="AC3" s="26" t="s">
        <v>229</v>
      </c>
      <c r="AD3" s="26" t="s">
        <v>229</v>
      </c>
      <c r="AE3" s="26" t="s">
        <v>229</v>
      </c>
      <c r="AF3" s="27">
        <v>42172</v>
      </c>
      <c r="AH3" s="26" t="s">
        <v>543</v>
      </c>
      <c r="AI3" s="26" t="s">
        <v>227</v>
      </c>
      <c r="AJ3" s="26" t="s">
        <v>542</v>
      </c>
      <c r="AK3" s="26" t="s">
        <v>227</v>
      </c>
      <c r="AL3" s="26" t="s">
        <v>227</v>
      </c>
      <c r="AM3" s="26" t="s">
        <v>227</v>
      </c>
      <c r="AN3" s="26" t="s">
        <v>227</v>
      </c>
      <c r="AO3" s="26" t="s">
        <v>227</v>
      </c>
      <c r="AP3" s="26" t="s">
        <v>227</v>
      </c>
      <c r="AQ3" s="26" t="s">
        <v>227</v>
      </c>
      <c r="AR3" s="26" t="s">
        <v>227</v>
      </c>
      <c r="AS3" s="26" t="s">
        <v>227</v>
      </c>
      <c r="AT3" s="26" t="s">
        <v>227</v>
      </c>
      <c r="AU3" s="26" t="s">
        <v>227</v>
      </c>
      <c r="AV3" s="26" t="s">
        <v>227</v>
      </c>
      <c r="AW3" s="26" t="s">
        <v>227</v>
      </c>
      <c r="AX3" s="26">
        <v>0</v>
      </c>
      <c r="AY3" s="26">
        <v>0</v>
      </c>
      <c r="AZ3" s="26" t="s">
        <v>227</v>
      </c>
      <c r="BA3" s="26" t="s">
        <v>227</v>
      </c>
      <c r="BB3" s="26">
        <v>40</v>
      </c>
      <c r="BC3" s="26" t="s">
        <v>531</v>
      </c>
      <c r="BD3" s="26" t="s">
        <v>530</v>
      </c>
    </row>
    <row r="4" spans="1:56" x14ac:dyDescent="0.25">
      <c r="A4" s="26">
        <v>3</v>
      </c>
      <c r="B4" s="26" t="s">
        <v>541</v>
      </c>
      <c r="C4" s="26" t="s">
        <v>540</v>
      </c>
      <c r="D4" s="26" t="s">
        <v>243</v>
      </c>
      <c r="E4" s="26" t="s">
        <v>151</v>
      </c>
      <c r="F4" s="26" t="s">
        <v>152</v>
      </c>
      <c r="G4" s="26" t="s">
        <v>242</v>
      </c>
      <c r="H4" s="26" t="s">
        <v>241</v>
      </c>
      <c r="I4" s="26" t="s">
        <v>539</v>
      </c>
      <c r="J4" s="26" t="s">
        <v>538</v>
      </c>
      <c r="K4" s="26" t="s">
        <v>537</v>
      </c>
      <c r="L4" s="26" t="s">
        <v>536</v>
      </c>
      <c r="M4" s="26" t="s">
        <v>237</v>
      </c>
      <c r="N4" s="26" t="s">
        <v>236</v>
      </c>
      <c r="O4" s="26" t="s">
        <v>165</v>
      </c>
      <c r="P4" s="26" t="s">
        <v>235</v>
      </c>
      <c r="Q4" s="26" t="s">
        <v>227</v>
      </c>
      <c r="R4" s="26" t="s">
        <v>233</v>
      </c>
      <c r="S4" s="26" t="s">
        <v>535</v>
      </c>
      <c r="T4" s="26">
        <v>66.241410000000002</v>
      </c>
      <c r="U4" s="26">
        <v>12.97254</v>
      </c>
      <c r="V4" s="26">
        <v>408864</v>
      </c>
      <c r="W4" s="26">
        <v>7348295</v>
      </c>
      <c r="X4" s="26" t="s">
        <v>534</v>
      </c>
      <c r="Y4" s="26" t="s">
        <v>230</v>
      </c>
      <c r="Z4" s="26" t="s">
        <v>227</v>
      </c>
      <c r="AA4" s="26" t="s">
        <v>229</v>
      </c>
      <c r="AB4" s="26" t="s">
        <v>229</v>
      </c>
      <c r="AC4" s="26" t="s">
        <v>229</v>
      </c>
      <c r="AD4" s="26" t="s">
        <v>229</v>
      </c>
      <c r="AE4" s="26" t="s">
        <v>229</v>
      </c>
      <c r="AF4" s="27">
        <v>40877</v>
      </c>
      <c r="AH4" s="26" t="s">
        <v>533</v>
      </c>
      <c r="AI4" s="26" t="s">
        <v>227</v>
      </c>
      <c r="AJ4" s="26" t="s">
        <v>532</v>
      </c>
      <c r="AK4" s="26" t="s">
        <v>227</v>
      </c>
      <c r="AL4" s="26" t="s">
        <v>227</v>
      </c>
      <c r="AM4" s="26" t="s">
        <v>227</v>
      </c>
      <c r="AN4" s="26" t="s">
        <v>227</v>
      </c>
      <c r="AO4" s="26" t="s">
        <v>227</v>
      </c>
      <c r="AP4" s="26" t="s">
        <v>227</v>
      </c>
      <c r="AQ4" s="26" t="s">
        <v>227</v>
      </c>
      <c r="AR4" s="26" t="s">
        <v>227</v>
      </c>
      <c r="AS4" s="26" t="s">
        <v>227</v>
      </c>
      <c r="AT4" s="26" t="s">
        <v>227</v>
      </c>
      <c r="AU4" s="26" t="s">
        <v>227</v>
      </c>
      <c r="AV4" s="26" t="s">
        <v>227</v>
      </c>
      <c r="AW4" s="26" t="s">
        <v>227</v>
      </c>
      <c r="AX4" s="26">
        <v>0</v>
      </c>
      <c r="AY4" s="26">
        <v>0</v>
      </c>
      <c r="AZ4" s="26" t="s">
        <v>227</v>
      </c>
      <c r="BA4" s="26" t="s">
        <v>227</v>
      </c>
      <c r="BB4" s="26">
        <v>40</v>
      </c>
      <c r="BC4" s="26" t="s">
        <v>531</v>
      </c>
      <c r="BD4" s="26" t="s">
        <v>530</v>
      </c>
    </row>
    <row r="5" spans="1:56" x14ac:dyDescent="0.25">
      <c r="A5" s="26">
        <v>4</v>
      </c>
      <c r="B5" s="26" t="s">
        <v>518</v>
      </c>
      <c r="C5" s="26" t="s">
        <v>517</v>
      </c>
      <c r="D5" s="26" t="s">
        <v>243</v>
      </c>
      <c r="E5" s="26" t="s">
        <v>151</v>
      </c>
      <c r="F5" s="26" t="s">
        <v>152</v>
      </c>
      <c r="G5" s="26" t="s">
        <v>242</v>
      </c>
      <c r="H5" s="26" t="s">
        <v>241</v>
      </c>
      <c r="I5" s="26" t="s">
        <v>529</v>
      </c>
      <c r="J5" s="26" t="s">
        <v>528</v>
      </c>
      <c r="K5" s="26" t="s">
        <v>527</v>
      </c>
      <c r="L5" s="26" t="s">
        <v>526</v>
      </c>
      <c r="M5" s="26" t="s">
        <v>237</v>
      </c>
      <c r="N5" s="26" t="s">
        <v>236</v>
      </c>
      <c r="O5" s="26" t="s">
        <v>227</v>
      </c>
      <c r="P5" s="26" t="s">
        <v>235</v>
      </c>
      <c r="Q5" s="26" t="s">
        <v>521</v>
      </c>
      <c r="R5" s="26" t="s">
        <v>233</v>
      </c>
      <c r="S5" s="26" t="s">
        <v>525</v>
      </c>
      <c r="T5" s="26">
        <v>66.25564</v>
      </c>
      <c r="U5" s="26">
        <v>12.79692</v>
      </c>
      <c r="V5" s="26">
        <v>401028</v>
      </c>
      <c r="W5" s="26">
        <v>7350147</v>
      </c>
      <c r="X5" s="26" t="s">
        <v>524</v>
      </c>
      <c r="Y5" s="26" t="s">
        <v>230</v>
      </c>
      <c r="Z5" s="26" t="s">
        <v>227</v>
      </c>
      <c r="AA5" s="26" t="s">
        <v>229</v>
      </c>
      <c r="AB5" s="26" t="s">
        <v>229</v>
      </c>
      <c r="AC5" s="26" t="s">
        <v>229</v>
      </c>
      <c r="AD5" s="26" t="s">
        <v>229</v>
      </c>
      <c r="AE5" s="26" t="s">
        <v>229</v>
      </c>
      <c r="AF5" s="27">
        <v>40023</v>
      </c>
      <c r="AH5" s="26" t="s">
        <v>523</v>
      </c>
      <c r="AI5" s="26" t="s">
        <v>227</v>
      </c>
      <c r="AJ5" s="26" t="s">
        <v>227</v>
      </c>
      <c r="AK5" s="26" t="s">
        <v>227</v>
      </c>
      <c r="AL5" s="26" t="s">
        <v>227</v>
      </c>
      <c r="AM5" s="26" t="s">
        <v>227</v>
      </c>
      <c r="AN5" s="26" t="s">
        <v>227</v>
      </c>
      <c r="AO5" s="26" t="s">
        <v>227</v>
      </c>
      <c r="AP5" s="26" t="s">
        <v>227</v>
      </c>
      <c r="AQ5" s="26" t="s">
        <v>227</v>
      </c>
      <c r="AR5" s="26" t="s">
        <v>227</v>
      </c>
      <c r="AS5" s="26" t="s">
        <v>227</v>
      </c>
      <c r="AT5" s="26" t="s">
        <v>227</v>
      </c>
      <c r="AU5" s="26" t="s">
        <v>227</v>
      </c>
      <c r="AV5" s="26" t="s">
        <v>227</v>
      </c>
      <c r="AW5" s="26" t="s">
        <v>227</v>
      </c>
      <c r="AX5" s="26">
        <v>0</v>
      </c>
      <c r="AY5" s="26">
        <v>0</v>
      </c>
      <c r="AZ5" s="26" t="s">
        <v>227</v>
      </c>
      <c r="BA5" s="26" t="s">
        <v>227</v>
      </c>
      <c r="BB5" s="26">
        <v>117</v>
      </c>
      <c r="BC5" s="26" t="s">
        <v>509</v>
      </c>
      <c r="BD5" s="26" t="s">
        <v>225</v>
      </c>
    </row>
    <row r="6" spans="1:56" x14ac:dyDescent="0.25">
      <c r="A6" s="26">
        <v>5</v>
      </c>
      <c r="B6" s="26" t="s">
        <v>518</v>
      </c>
      <c r="C6" s="26" t="s">
        <v>517</v>
      </c>
      <c r="D6" s="26" t="s">
        <v>243</v>
      </c>
      <c r="E6" s="26" t="s">
        <v>151</v>
      </c>
      <c r="F6" s="26" t="s">
        <v>152</v>
      </c>
      <c r="G6" s="26" t="s">
        <v>242</v>
      </c>
      <c r="H6" s="26" t="s">
        <v>241</v>
      </c>
      <c r="I6" s="26" t="s">
        <v>522</v>
      </c>
      <c r="J6" s="26" t="s">
        <v>281</v>
      </c>
      <c r="K6" s="26" t="s">
        <v>515</v>
      </c>
      <c r="L6" s="26" t="s">
        <v>514</v>
      </c>
      <c r="M6" s="26" t="s">
        <v>237</v>
      </c>
      <c r="N6" s="26" t="s">
        <v>236</v>
      </c>
      <c r="O6" s="26" t="s">
        <v>227</v>
      </c>
      <c r="P6" s="26" t="s">
        <v>235</v>
      </c>
      <c r="Q6" s="26" t="s">
        <v>521</v>
      </c>
      <c r="R6" s="26" t="s">
        <v>233</v>
      </c>
      <c r="S6" s="26" t="s">
        <v>520</v>
      </c>
      <c r="T6" s="26">
        <v>66.225260000000006</v>
      </c>
      <c r="U6" s="26">
        <v>12.77511</v>
      </c>
      <c r="V6" s="26">
        <v>399928</v>
      </c>
      <c r="W6" s="26">
        <v>7346797</v>
      </c>
      <c r="X6" s="26" t="s">
        <v>511</v>
      </c>
      <c r="Y6" s="26" t="s">
        <v>230</v>
      </c>
      <c r="Z6" s="26" t="s">
        <v>227</v>
      </c>
      <c r="AA6" s="26" t="s">
        <v>229</v>
      </c>
      <c r="AB6" s="26" t="s">
        <v>229</v>
      </c>
      <c r="AC6" s="26" t="s">
        <v>229</v>
      </c>
      <c r="AD6" s="26" t="s">
        <v>229</v>
      </c>
      <c r="AE6" s="26" t="s">
        <v>229</v>
      </c>
      <c r="AF6" s="27">
        <v>40107</v>
      </c>
      <c r="AH6" s="26" t="s">
        <v>519</v>
      </c>
      <c r="AI6" s="26" t="s">
        <v>227</v>
      </c>
      <c r="AJ6" s="26" t="s">
        <v>227</v>
      </c>
      <c r="AK6" s="26" t="s">
        <v>227</v>
      </c>
      <c r="AL6" s="26" t="s">
        <v>227</v>
      </c>
      <c r="AM6" s="26" t="s">
        <v>227</v>
      </c>
      <c r="AN6" s="26" t="s">
        <v>227</v>
      </c>
      <c r="AO6" s="26" t="s">
        <v>227</v>
      </c>
      <c r="AP6" s="26" t="s">
        <v>227</v>
      </c>
      <c r="AQ6" s="26" t="s">
        <v>227</v>
      </c>
      <c r="AR6" s="26" t="s">
        <v>227</v>
      </c>
      <c r="AS6" s="26" t="s">
        <v>227</v>
      </c>
      <c r="AT6" s="26" t="s">
        <v>227</v>
      </c>
      <c r="AU6" s="26" t="s">
        <v>227</v>
      </c>
      <c r="AV6" s="26" t="s">
        <v>227</v>
      </c>
      <c r="AW6" s="26" t="s">
        <v>227</v>
      </c>
      <c r="AX6" s="26">
        <v>0</v>
      </c>
      <c r="AY6" s="26">
        <v>0</v>
      </c>
      <c r="AZ6" s="26" t="s">
        <v>227</v>
      </c>
      <c r="BA6" s="26" t="s">
        <v>227</v>
      </c>
      <c r="BB6" s="26">
        <v>117</v>
      </c>
      <c r="BC6" s="26" t="s">
        <v>509</v>
      </c>
      <c r="BD6" s="26" t="s">
        <v>225</v>
      </c>
    </row>
    <row r="7" spans="1:56" x14ac:dyDescent="0.25">
      <c r="A7" s="26">
        <v>6</v>
      </c>
      <c r="B7" s="26" t="s">
        <v>518</v>
      </c>
      <c r="C7" s="26" t="s">
        <v>517</v>
      </c>
      <c r="D7" s="26" t="s">
        <v>243</v>
      </c>
      <c r="E7" s="26" t="s">
        <v>151</v>
      </c>
      <c r="F7" s="26" t="s">
        <v>152</v>
      </c>
      <c r="G7" s="26" t="s">
        <v>242</v>
      </c>
      <c r="H7" s="26" t="s">
        <v>241</v>
      </c>
      <c r="I7" s="26" t="s">
        <v>513</v>
      </c>
      <c r="J7" s="26" t="s">
        <v>516</v>
      </c>
      <c r="K7" s="26" t="s">
        <v>515</v>
      </c>
      <c r="L7" s="26" t="s">
        <v>514</v>
      </c>
      <c r="M7" s="26" t="s">
        <v>237</v>
      </c>
      <c r="N7" s="26" t="s">
        <v>236</v>
      </c>
      <c r="O7" s="26" t="s">
        <v>227</v>
      </c>
      <c r="P7" s="26" t="s">
        <v>235</v>
      </c>
      <c r="Q7" s="26" t="s">
        <v>513</v>
      </c>
      <c r="R7" s="26" t="s">
        <v>233</v>
      </c>
      <c r="S7" s="26" t="s">
        <v>512</v>
      </c>
      <c r="T7" s="26">
        <v>66.225260000000006</v>
      </c>
      <c r="U7" s="26">
        <v>12.77511</v>
      </c>
      <c r="V7" s="26">
        <v>399928</v>
      </c>
      <c r="W7" s="26">
        <v>7346797</v>
      </c>
      <c r="X7" s="26" t="s">
        <v>511</v>
      </c>
      <c r="Y7" s="26" t="s">
        <v>230</v>
      </c>
      <c r="Z7" s="26" t="s">
        <v>227</v>
      </c>
      <c r="AA7" s="26" t="s">
        <v>229</v>
      </c>
      <c r="AB7" s="26" t="s">
        <v>229</v>
      </c>
      <c r="AC7" s="26" t="s">
        <v>229</v>
      </c>
      <c r="AD7" s="26" t="s">
        <v>229</v>
      </c>
      <c r="AE7" s="26" t="s">
        <v>229</v>
      </c>
      <c r="AF7" s="27">
        <v>39472</v>
      </c>
      <c r="AG7" s="27">
        <v>30910</v>
      </c>
      <c r="AH7" s="26" t="s">
        <v>510</v>
      </c>
      <c r="AI7" s="26" t="s">
        <v>227</v>
      </c>
      <c r="AJ7" s="26" t="s">
        <v>227</v>
      </c>
      <c r="AK7" s="26" t="s">
        <v>227</v>
      </c>
      <c r="AL7" s="26" t="s">
        <v>227</v>
      </c>
      <c r="AM7" s="26" t="s">
        <v>227</v>
      </c>
      <c r="AN7" s="26" t="s">
        <v>227</v>
      </c>
      <c r="AO7" s="26" t="s">
        <v>227</v>
      </c>
      <c r="AP7" s="26" t="s">
        <v>227</v>
      </c>
      <c r="AQ7" s="26" t="s">
        <v>227</v>
      </c>
      <c r="AR7" s="26" t="s">
        <v>227</v>
      </c>
      <c r="AS7" s="26" t="s">
        <v>227</v>
      </c>
      <c r="AT7" s="26" t="s">
        <v>227</v>
      </c>
      <c r="AU7" s="26" t="s">
        <v>227</v>
      </c>
      <c r="AV7" s="26" t="s">
        <v>227</v>
      </c>
      <c r="AW7" s="26" t="s">
        <v>227</v>
      </c>
      <c r="AX7" s="26">
        <v>0</v>
      </c>
      <c r="AY7" s="26">
        <v>0</v>
      </c>
      <c r="AZ7" s="26" t="s">
        <v>227</v>
      </c>
      <c r="BA7" s="26" t="s">
        <v>227</v>
      </c>
      <c r="BB7" s="26">
        <v>117</v>
      </c>
      <c r="BC7" s="26" t="s">
        <v>509</v>
      </c>
      <c r="BD7" s="26" t="s">
        <v>225</v>
      </c>
    </row>
    <row r="8" spans="1:56" x14ac:dyDescent="0.25">
      <c r="A8" s="26">
        <v>7</v>
      </c>
      <c r="B8" s="26" t="s">
        <v>309</v>
      </c>
      <c r="C8" s="26" t="s">
        <v>308</v>
      </c>
      <c r="D8" s="26" t="s">
        <v>243</v>
      </c>
      <c r="E8" s="26" t="s">
        <v>151</v>
      </c>
      <c r="F8" s="26" t="s">
        <v>152</v>
      </c>
      <c r="G8" s="26" t="s">
        <v>242</v>
      </c>
      <c r="H8" s="26" t="s">
        <v>241</v>
      </c>
      <c r="I8" s="26" t="s">
        <v>324</v>
      </c>
      <c r="J8" s="26" t="s">
        <v>376</v>
      </c>
      <c r="K8" s="26" t="s">
        <v>375</v>
      </c>
      <c r="L8" s="26" t="s">
        <v>321</v>
      </c>
      <c r="M8" s="26" t="s">
        <v>237</v>
      </c>
      <c r="N8" s="26" t="s">
        <v>236</v>
      </c>
      <c r="O8" s="26" t="s">
        <v>303</v>
      </c>
      <c r="P8" s="26" t="s">
        <v>302</v>
      </c>
      <c r="Q8" s="26" t="s">
        <v>227</v>
      </c>
      <c r="R8" s="26" t="s">
        <v>233</v>
      </c>
      <c r="S8" s="26" t="s">
        <v>508</v>
      </c>
      <c r="T8" s="26">
        <v>66.238467</v>
      </c>
      <c r="U8" s="26">
        <v>12.776028999999999</v>
      </c>
      <c r="V8" s="26">
        <v>400022</v>
      </c>
      <c r="W8" s="26">
        <v>7348267</v>
      </c>
      <c r="X8" s="26" t="s">
        <v>507</v>
      </c>
      <c r="Y8" s="26" t="s">
        <v>230</v>
      </c>
      <c r="Z8" s="26" t="s">
        <v>227</v>
      </c>
      <c r="AA8" s="26" t="s">
        <v>229</v>
      </c>
      <c r="AB8" s="26" t="s">
        <v>229</v>
      </c>
      <c r="AC8" s="26" t="s">
        <v>229</v>
      </c>
      <c r="AD8" s="26" t="s">
        <v>229</v>
      </c>
      <c r="AE8" s="26" t="s">
        <v>229</v>
      </c>
      <c r="AF8" s="27">
        <v>41502</v>
      </c>
      <c r="AH8" s="26" t="s">
        <v>506</v>
      </c>
      <c r="AI8" s="26" t="s">
        <v>227</v>
      </c>
      <c r="AJ8" s="26" t="s">
        <v>227</v>
      </c>
      <c r="AK8" s="26" t="s">
        <v>227</v>
      </c>
      <c r="AL8" s="26" t="s">
        <v>227</v>
      </c>
      <c r="AM8" s="26" t="s">
        <v>227</v>
      </c>
      <c r="AN8" s="26" t="s">
        <v>227</v>
      </c>
      <c r="AO8" s="26" t="s">
        <v>227</v>
      </c>
      <c r="AP8" s="26" t="s">
        <v>227</v>
      </c>
      <c r="AQ8" s="26" t="s">
        <v>296</v>
      </c>
      <c r="AR8" s="26" t="s">
        <v>227</v>
      </c>
      <c r="AS8" s="26" t="s">
        <v>505</v>
      </c>
      <c r="AT8" s="26" t="s">
        <v>227</v>
      </c>
      <c r="AU8" s="26" t="s">
        <v>227</v>
      </c>
      <c r="AV8" s="26" t="s">
        <v>227</v>
      </c>
      <c r="AW8" s="26" t="s">
        <v>227</v>
      </c>
      <c r="AX8" s="26">
        <v>0</v>
      </c>
      <c r="AY8" s="26">
        <v>0</v>
      </c>
      <c r="AZ8" s="26" t="s">
        <v>227</v>
      </c>
      <c r="BA8" s="26" t="s">
        <v>227</v>
      </c>
      <c r="BB8" s="26">
        <v>1010</v>
      </c>
      <c r="BC8" s="26" t="s">
        <v>295</v>
      </c>
      <c r="BD8" s="26" t="s">
        <v>294</v>
      </c>
    </row>
    <row r="9" spans="1:56" x14ac:dyDescent="0.25">
      <c r="A9" s="26">
        <v>8</v>
      </c>
      <c r="B9" s="26" t="s">
        <v>309</v>
      </c>
      <c r="C9" s="26" t="s">
        <v>308</v>
      </c>
      <c r="D9" s="26" t="s">
        <v>243</v>
      </c>
      <c r="E9" s="26" t="s">
        <v>151</v>
      </c>
      <c r="F9" s="26" t="s">
        <v>152</v>
      </c>
      <c r="G9" s="26" t="s">
        <v>242</v>
      </c>
      <c r="H9" s="26" t="s">
        <v>241</v>
      </c>
      <c r="I9" s="26" t="s">
        <v>324</v>
      </c>
      <c r="J9" s="26" t="s">
        <v>376</v>
      </c>
      <c r="K9" s="26" t="s">
        <v>375</v>
      </c>
      <c r="L9" s="26" t="s">
        <v>321</v>
      </c>
      <c r="M9" s="26" t="s">
        <v>237</v>
      </c>
      <c r="N9" s="26" t="s">
        <v>236</v>
      </c>
      <c r="O9" s="26" t="s">
        <v>303</v>
      </c>
      <c r="P9" s="26" t="s">
        <v>302</v>
      </c>
      <c r="Q9" s="26" t="s">
        <v>227</v>
      </c>
      <c r="R9" s="26" t="s">
        <v>233</v>
      </c>
      <c r="S9" s="26" t="s">
        <v>504</v>
      </c>
      <c r="T9" s="26">
        <v>66.238178000000005</v>
      </c>
      <c r="U9" s="26">
        <v>12.775274</v>
      </c>
      <c r="V9" s="26">
        <v>399987</v>
      </c>
      <c r="W9" s="26">
        <v>7348236</v>
      </c>
      <c r="X9" s="26" t="s">
        <v>503</v>
      </c>
      <c r="Y9" s="26" t="s">
        <v>230</v>
      </c>
      <c r="Z9" s="26" t="s">
        <v>227</v>
      </c>
      <c r="AA9" s="26" t="s">
        <v>229</v>
      </c>
      <c r="AB9" s="26" t="s">
        <v>229</v>
      </c>
      <c r="AC9" s="26" t="s">
        <v>229</v>
      </c>
      <c r="AD9" s="26" t="s">
        <v>229</v>
      </c>
      <c r="AE9" s="26" t="s">
        <v>229</v>
      </c>
      <c r="AF9" s="27">
        <v>41502</v>
      </c>
      <c r="AH9" s="26" t="s">
        <v>502</v>
      </c>
      <c r="AI9" s="26" t="s">
        <v>227</v>
      </c>
      <c r="AJ9" s="26" t="s">
        <v>227</v>
      </c>
      <c r="AK9" s="26" t="s">
        <v>227</v>
      </c>
      <c r="AL9" s="26" t="s">
        <v>227</v>
      </c>
      <c r="AM9" s="26" t="s">
        <v>227</v>
      </c>
      <c r="AN9" s="26" t="s">
        <v>227</v>
      </c>
      <c r="AO9" s="26" t="s">
        <v>227</v>
      </c>
      <c r="AP9" s="26" t="s">
        <v>227</v>
      </c>
      <c r="AQ9" s="26" t="s">
        <v>296</v>
      </c>
      <c r="AR9" s="26" t="s">
        <v>227</v>
      </c>
      <c r="AS9" s="26" t="s">
        <v>501</v>
      </c>
      <c r="AT9" s="26" t="s">
        <v>227</v>
      </c>
      <c r="AU9" s="26" t="s">
        <v>227</v>
      </c>
      <c r="AV9" s="26" t="s">
        <v>227</v>
      </c>
      <c r="AW9" s="26" t="s">
        <v>227</v>
      </c>
      <c r="AX9" s="26">
        <v>0</v>
      </c>
      <c r="AY9" s="26">
        <v>0</v>
      </c>
      <c r="AZ9" s="26" t="s">
        <v>227</v>
      </c>
      <c r="BA9" s="26" t="s">
        <v>227</v>
      </c>
      <c r="BB9" s="26">
        <v>1010</v>
      </c>
      <c r="BC9" s="26" t="s">
        <v>295</v>
      </c>
      <c r="BD9" s="26" t="s">
        <v>294</v>
      </c>
    </row>
    <row r="10" spans="1:56" x14ac:dyDescent="0.25">
      <c r="A10" s="26">
        <v>9</v>
      </c>
      <c r="B10" s="26" t="s">
        <v>309</v>
      </c>
      <c r="C10" s="26" t="s">
        <v>308</v>
      </c>
      <c r="D10" s="26" t="s">
        <v>243</v>
      </c>
      <c r="E10" s="26" t="s">
        <v>151</v>
      </c>
      <c r="F10" s="26" t="s">
        <v>152</v>
      </c>
      <c r="G10" s="26" t="s">
        <v>242</v>
      </c>
      <c r="H10" s="26" t="s">
        <v>241</v>
      </c>
      <c r="I10" s="26" t="s">
        <v>324</v>
      </c>
      <c r="J10" s="26" t="s">
        <v>376</v>
      </c>
      <c r="K10" s="26" t="s">
        <v>375</v>
      </c>
      <c r="L10" s="26" t="s">
        <v>321</v>
      </c>
      <c r="M10" s="26" t="s">
        <v>237</v>
      </c>
      <c r="N10" s="26" t="s">
        <v>236</v>
      </c>
      <c r="O10" s="26" t="s">
        <v>303</v>
      </c>
      <c r="P10" s="26" t="s">
        <v>302</v>
      </c>
      <c r="Q10" s="26" t="s">
        <v>227</v>
      </c>
      <c r="R10" s="26" t="s">
        <v>233</v>
      </c>
      <c r="S10" s="26" t="s">
        <v>500</v>
      </c>
      <c r="T10" s="26">
        <v>66.238513999999995</v>
      </c>
      <c r="U10" s="26">
        <v>12.776199</v>
      </c>
      <c r="V10" s="26">
        <v>400030</v>
      </c>
      <c r="W10" s="26">
        <v>7348272</v>
      </c>
      <c r="X10" s="26" t="s">
        <v>499</v>
      </c>
      <c r="Y10" s="26" t="s">
        <v>230</v>
      </c>
      <c r="Z10" s="26" t="s">
        <v>227</v>
      </c>
      <c r="AA10" s="26" t="s">
        <v>229</v>
      </c>
      <c r="AB10" s="26" t="s">
        <v>229</v>
      </c>
      <c r="AC10" s="26" t="s">
        <v>229</v>
      </c>
      <c r="AD10" s="26" t="s">
        <v>229</v>
      </c>
      <c r="AE10" s="26" t="s">
        <v>229</v>
      </c>
      <c r="AF10" s="27">
        <v>41502</v>
      </c>
      <c r="AH10" s="26" t="s">
        <v>498</v>
      </c>
      <c r="AI10" s="26" t="s">
        <v>227</v>
      </c>
      <c r="AJ10" s="26" t="s">
        <v>227</v>
      </c>
      <c r="AK10" s="26" t="s">
        <v>227</v>
      </c>
      <c r="AL10" s="26" t="s">
        <v>227</v>
      </c>
      <c r="AM10" s="26" t="s">
        <v>227</v>
      </c>
      <c r="AN10" s="26" t="s">
        <v>227</v>
      </c>
      <c r="AO10" s="26" t="s">
        <v>227</v>
      </c>
      <c r="AP10" s="26" t="s">
        <v>227</v>
      </c>
      <c r="AQ10" s="26" t="s">
        <v>296</v>
      </c>
      <c r="AR10" s="26" t="s">
        <v>227</v>
      </c>
      <c r="AS10" s="26" t="s">
        <v>497</v>
      </c>
      <c r="AT10" s="26" t="s">
        <v>227</v>
      </c>
      <c r="AU10" s="26" t="s">
        <v>227</v>
      </c>
      <c r="AV10" s="26" t="s">
        <v>227</v>
      </c>
      <c r="AW10" s="26" t="s">
        <v>227</v>
      </c>
      <c r="AX10" s="26">
        <v>0</v>
      </c>
      <c r="AY10" s="26">
        <v>0</v>
      </c>
      <c r="AZ10" s="26" t="s">
        <v>227</v>
      </c>
      <c r="BA10" s="26" t="s">
        <v>227</v>
      </c>
      <c r="BB10" s="26">
        <v>1010</v>
      </c>
      <c r="BC10" s="26" t="s">
        <v>295</v>
      </c>
      <c r="BD10" s="26" t="s">
        <v>294</v>
      </c>
    </row>
    <row r="11" spans="1:56" x14ac:dyDescent="0.25">
      <c r="A11" s="26">
        <v>10</v>
      </c>
      <c r="B11" s="26" t="s">
        <v>309</v>
      </c>
      <c r="C11" s="26" t="s">
        <v>308</v>
      </c>
      <c r="D11" s="26" t="s">
        <v>243</v>
      </c>
      <c r="E11" s="26" t="s">
        <v>151</v>
      </c>
      <c r="F11" s="26" t="s">
        <v>152</v>
      </c>
      <c r="G11" s="26" t="s">
        <v>242</v>
      </c>
      <c r="H11" s="26" t="s">
        <v>241</v>
      </c>
      <c r="I11" s="26" t="s">
        <v>324</v>
      </c>
      <c r="J11" s="26" t="s">
        <v>376</v>
      </c>
      <c r="K11" s="26" t="s">
        <v>375</v>
      </c>
      <c r="L11" s="26" t="s">
        <v>321</v>
      </c>
      <c r="M11" s="26" t="s">
        <v>237</v>
      </c>
      <c r="N11" s="26" t="s">
        <v>236</v>
      </c>
      <c r="O11" s="26" t="s">
        <v>303</v>
      </c>
      <c r="P11" s="26" t="s">
        <v>302</v>
      </c>
      <c r="Q11" s="26" t="s">
        <v>227</v>
      </c>
      <c r="R11" s="26" t="s">
        <v>233</v>
      </c>
      <c r="S11" s="26" t="s">
        <v>496</v>
      </c>
      <c r="T11" s="26">
        <v>66.235810000000001</v>
      </c>
      <c r="U11" s="26">
        <v>12.775912</v>
      </c>
      <c r="V11" s="26">
        <v>400006</v>
      </c>
      <c r="W11" s="26">
        <v>7347971</v>
      </c>
      <c r="X11" s="26" t="s">
        <v>495</v>
      </c>
      <c r="Y11" s="26" t="s">
        <v>230</v>
      </c>
      <c r="Z11" s="26" t="s">
        <v>227</v>
      </c>
      <c r="AA11" s="26" t="s">
        <v>229</v>
      </c>
      <c r="AB11" s="26" t="s">
        <v>229</v>
      </c>
      <c r="AC11" s="26" t="s">
        <v>229</v>
      </c>
      <c r="AD11" s="26" t="s">
        <v>229</v>
      </c>
      <c r="AE11" s="26" t="s">
        <v>229</v>
      </c>
      <c r="AF11" s="27">
        <v>41502</v>
      </c>
      <c r="AH11" s="26" t="s">
        <v>494</v>
      </c>
      <c r="AI11" s="26" t="s">
        <v>227</v>
      </c>
      <c r="AJ11" s="26" t="s">
        <v>227</v>
      </c>
      <c r="AK11" s="26" t="s">
        <v>227</v>
      </c>
      <c r="AL11" s="26" t="s">
        <v>227</v>
      </c>
      <c r="AM11" s="26" t="s">
        <v>227</v>
      </c>
      <c r="AN11" s="26" t="s">
        <v>227</v>
      </c>
      <c r="AO11" s="26" t="s">
        <v>227</v>
      </c>
      <c r="AP11" s="26" t="s">
        <v>227</v>
      </c>
      <c r="AQ11" s="26" t="s">
        <v>296</v>
      </c>
      <c r="AR11" s="26" t="s">
        <v>227</v>
      </c>
      <c r="AS11" s="26" t="s">
        <v>493</v>
      </c>
      <c r="AT11" s="26" t="s">
        <v>227</v>
      </c>
      <c r="AU11" s="26" t="s">
        <v>227</v>
      </c>
      <c r="AV11" s="26" t="s">
        <v>227</v>
      </c>
      <c r="AW11" s="26" t="s">
        <v>227</v>
      </c>
      <c r="AX11" s="26">
        <v>0</v>
      </c>
      <c r="AY11" s="26">
        <v>0</v>
      </c>
      <c r="AZ11" s="26" t="s">
        <v>227</v>
      </c>
      <c r="BA11" s="26" t="s">
        <v>227</v>
      </c>
      <c r="BB11" s="26">
        <v>1010</v>
      </c>
      <c r="BC11" s="26" t="s">
        <v>295</v>
      </c>
      <c r="BD11" s="26" t="s">
        <v>294</v>
      </c>
    </row>
    <row r="12" spans="1:56" x14ac:dyDescent="0.25">
      <c r="A12" s="26">
        <v>11</v>
      </c>
      <c r="B12" s="26" t="s">
        <v>309</v>
      </c>
      <c r="C12" s="26" t="s">
        <v>308</v>
      </c>
      <c r="D12" s="26" t="s">
        <v>243</v>
      </c>
      <c r="E12" s="26" t="s">
        <v>151</v>
      </c>
      <c r="F12" s="26" t="s">
        <v>152</v>
      </c>
      <c r="G12" s="26" t="s">
        <v>242</v>
      </c>
      <c r="H12" s="26" t="s">
        <v>241</v>
      </c>
      <c r="I12" s="26" t="s">
        <v>324</v>
      </c>
      <c r="J12" s="26" t="s">
        <v>376</v>
      </c>
      <c r="K12" s="26" t="s">
        <v>375</v>
      </c>
      <c r="L12" s="26" t="s">
        <v>321</v>
      </c>
      <c r="M12" s="26" t="s">
        <v>237</v>
      </c>
      <c r="N12" s="26" t="s">
        <v>236</v>
      </c>
      <c r="O12" s="26" t="s">
        <v>303</v>
      </c>
      <c r="P12" s="26" t="s">
        <v>302</v>
      </c>
      <c r="Q12" s="26" t="s">
        <v>227</v>
      </c>
      <c r="R12" s="26" t="s">
        <v>233</v>
      </c>
      <c r="S12" s="26" t="s">
        <v>366</v>
      </c>
      <c r="T12" s="26">
        <v>66.235752000000005</v>
      </c>
      <c r="U12" s="26">
        <v>12.775714000000001</v>
      </c>
      <c r="V12" s="26">
        <v>399997</v>
      </c>
      <c r="W12" s="26">
        <v>7347965</v>
      </c>
      <c r="X12" s="26" t="s">
        <v>492</v>
      </c>
      <c r="Y12" s="26" t="s">
        <v>230</v>
      </c>
      <c r="Z12" s="26" t="s">
        <v>227</v>
      </c>
      <c r="AA12" s="26" t="s">
        <v>229</v>
      </c>
      <c r="AB12" s="26" t="s">
        <v>229</v>
      </c>
      <c r="AC12" s="26" t="s">
        <v>229</v>
      </c>
      <c r="AD12" s="26" t="s">
        <v>229</v>
      </c>
      <c r="AE12" s="26" t="s">
        <v>229</v>
      </c>
      <c r="AF12" s="27">
        <v>41502</v>
      </c>
      <c r="AH12" s="26" t="s">
        <v>491</v>
      </c>
      <c r="AI12" s="26" t="s">
        <v>227</v>
      </c>
      <c r="AJ12" s="26" t="s">
        <v>227</v>
      </c>
      <c r="AK12" s="26" t="s">
        <v>227</v>
      </c>
      <c r="AL12" s="26" t="s">
        <v>227</v>
      </c>
      <c r="AM12" s="26" t="s">
        <v>227</v>
      </c>
      <c r="AN12" s="26" t="s">
        <v>227</v>
      </c>
      <c r="AO12" s="26" t="s">
        <v>227</v>
      </c>
      <c r="AP12" s="26" t="s">
        <v>227</v>
      </c>
      <c r="AQ12" s="26" t="s">
        <v>296</v>
      </c>
      <c r="AR12" s="26" t="s">
        <v>227</v>
      </c>
      <c r="AS12" s="26" t="s">
        <v>490</v>
      </c>
      <c r="AT12" s="26" t="s">
        <v>227</v>
      </c>
      <c r="AU12" s="26" t="s">
        <v>227</v>
      </c>
      <c r="AV12" s="26" t="s">
        <v>227</v>
      </c>
      <c r="AW12" s="26" t="s">
        <v>227</v>
      </c>
      <c r="AX12" s="26">
        <v>0</v>
      </c>
      <c r="AY12" s="26">
        <v>0</v>
      </c>
      <c r="AZ12" s="26" t="s">
        <v>227</v>
      </c>
      <c r="BA12" s="26" t="s">
        <v>227</v>
      </c>
      <c r="BB12" s="26">
        <v>1010</v>
      </c>
      <c r="BC12" s="26" t="s">
        <v>295</v>
      </c>
      <c r="BD12" s="26" t="s">
        <v>294</v>
      </c>
    </row>
    <row r="13" spans="1:56" x14ac:dyDescent="0.25">
      <c r="A13" s="26">
        <v>12</v>
      </c>
      <c r="B13" s="26" t="s">
        <v>309</v>
      </c>
      <c r="C13" s="26" t="s">
        <v>308</v>
      </c>
      <c r="D13" s="26" t="s">
        <v>243</v>
      </c>
      <c r="E13" s="26" t="s">
        <v>151</v>
      </c>
      <c r="F13" s="26" t="s">
        <v>152</v>
      </c>
      <c r="G13" s="26" t="s">
        <v>242</v>
      </c>
      <c r="H13" s="26" t="s">
        <v>241</v>
      </c>
      <c r="I13" s="26" t="s">
        <v>324</v>
      </c>
      <c r="J13" s="26" t="s">
        <v>376</v>
      </c>
      <c r="K13" s="26" t="s">
        <v>375</v>
      </c>
      <c r="L13" s="26" t="s">
        <v>321</v>
      </c>
      <c r="M13" s="26" t="s">
        <v>237</v>
      </c>
      <c r="N13" s="26" t="s">
        <v>236</v>
      </c>
      <c r="O13" s="26" t="s">
        <v>303</v>
      </c>
      <c r="P13" s="26" t="s">
        <v>302</v>
      </c>
      <c r="Q13" s="26" t="s">
        <v>227</v>
      </c>
      <c r="R13" s="26" t="s">
        <v>233</v>
      </c>
      <c r="S13" s="26" t="s">
        <v>489</v>
      </c>
      <c r="T13" s="26">
        <v>66.236596000000006</v>
      </c>
      <c r="U13" s="26">
        <v>12.775596999999999</v>
      </c>
      <c r="V13" s="26">
        <v>399995</v>
      </c>
      <c r="W13" s="26">
        <v>7348059</v>
      </c>
      <c r="X13" s="26" t="s">
        <v>488</v>
      </c>
      <c r="Y13" s="26" t="s">
        <v>230</v>
      </c>
      <c r="Z13" s="26" t="s">
        <v>227</v>
      </c>
      <c r="AA13" s="26" t="s">
        <v>229</v>
      </c>
      <c r="AB13" s="26" t="s">
        <v>229</v>
      </c>
      <c r="AC13" s="26" t="s">
        <v>229</v>
      </c>
      <c r="AD13" s="26" t="s">
        <v>229</v>
      </c>
      <c r="AE13" s="26" t="s">
        <v>229</v>
      </c>
      <c r="AF13" s="27">
        <v>41502</v>
      </c>
      <c r="AH13" s="26" t="s">
        <v>487</v>
      </c>
      <c r="AI13" s="26" t="s">
        <v>227</v>
      </c>
      <c r="AJ13" s="26" t="s">
        <v>227</v>
      </c>
      <c r="AK13" s="26" t="s">
        <v>227</v>
      </c>
      <c r="AL13" s="26" t="s">
        <v>227</v>
      </c>
      <c r="AM13" s="26" t="s">
        <v>227</v>
      </c>
      <c r="AN13" s="26" t="s">
        <v>227</v>
      </c>
      <c r="AO13" s="26" t="s">
        <v>227</v>
      </c>
      <c r="AP13" s="26" t="s">
        <v>227</v>
      </c>
      <c r="AQ13" s="26" t="s">
        <v>296</v>
      </c>
      <c r="AR13" s="26" t="s">
        <v>227</v>
      </c>
      <c r="AS13" s="26" t="s">
        <v>486</v>
      </c>
      <c r="AT13" s="26" t="s">
        <v>227</v>
      </c>
      <c r="AU13" s="26" t="s">
        <v>227</v>
      </c>
      <c r="AV13" s="26" t="s">
        <v>227</v>
      </c>
      <c r="AW13" s="26" t="s">
        <v>227</v>
      </c>
      <c r="AX13" s="26">
        <v>0</v>
      </c>
      <c r="AY13" s="26">
        <v>0</v>
      </c>
      <c r="AZ13" s="26" t="s">
        <v>227</v>
      </c>
      <c r="BA13" s="26" t="s">
        <v>227</v>
      </c>
      <c r="BB13" s="26">
        <v>1010</v>
      </c>
      <c r="BC13" s="26" t="s">
        <v>295</v>
      </c>
      <c r="BD13" s="26" t="s">
        <v>294</v>
      </c>
    </row>
    <row r="14" spans="1:56" x14ac:dyDescent="0.25">
      <c r="A14" s="26">
        <v>13</v>
      </c>
      <c r="B14" s="26" t="s">
        <v>309</v>
      </c>
      <c r="C14" s="26" t="s">
        <v>308</v>
      </c>
      <c r="D14" s="26" t="s">
        <v>243</v>
      </c>
      <c r="E14" s="26" t="s">
        <v>151</v>
      </c>
      <c r="F14" s="26" t="s">
        <v>152</v>
      </c>
      <c r="G14" s="26" t="s">
        <v>242</v>
      </c>
      <c r="H14" s="26" t="s">
        <v>241</v>
      </c>
      <c r="I14" s="26" t="s">
        <v>324</v>
      </c>
      <c r="J14" s="26" t="s">
        <v>376</v>
      </c>
      <c r="K14" s="26" t="s">
        <v>375</v>
      </c>
      <c r="L14" s="26" t="s">
        <v>321</v>
      </c>
      <c r="M14" s="26" t="s">
        <v>237</v>
      </c>
      <c r="N14" s="26" t="s">
        <v>236</v>
      </c>
      <c r="O14" s="26" t="s">
        <v>303</v>
      </c>
      <c r="P14" s="26" t="s">
        <v>302</v>
      </c>
      <c r="Q14" s="26" t="s">
        <v>227</v>
      </c>
      <c r="R14" s="26" t="s">
        <v>233</v>
      </c>
      <c r="S14" s="26" t="s">
        <v>482</v>
      </c>
      <c r="T14" s="26">
        <v>66.236555999999993</v>
      </c>
      <c r="U14" s="26">
        <v>12.776002</v>
      </c>
      <c r="V14" s="26">
        <v>400013</v>
      </c>
      <c r="W14" s="26">
        <v>7348054</v>
      </c>
      <c r="X14" s="26" t="s">
        <v>485</v>
      </c>
      <c r="Y14" s="26" t="s">
        <v>230</v>
      </c>
      <c r="Z14" s="26" t="s">
        <v>227</v>
      </c>
      <c r="AA14" s="26" t="s">
        <v>229</v>
      </c>
      <c r="AB14" s="26" t="s">
        <v>229</v>
      </c>
      <c r="AC14" s="26" t="s">
        <v>229</v>
      </c>
      <c r="AD14" s="26" t="s">
        <v>229</v>
      </c>
      <c r="AE14" s="26" t="s">
        <v>229</v>
      </c>
      <c r="AF14" s="27">
        <v>41502</v>
      </c>
      <c r="AH14" s="26" t="s">
        <v>484</v>
      </c>
      <c r="AI14" s="26" t="s">
        <v>227</v>
      </c>
      <c r="AJ14" s="26" t="s">
        <v>227</v>
      </c>
      <c r="AK14" s="26" t="s">
        <v>227</v>
      </c>
      <c r="AL14" s="26" t="s">
        <v>227</v>
      </c>
      <c r="AM14" s="26" t="s">
        <v>227</v>
      </c>
      <c r="AN14" s="26" t="s">
        <v>227</v>
      </c>
      <c r="AO14" s="26" t="s">
        <v>227</v>
      </c>
      <c r="AP14" s="26" t="s">
        <v>227</v>
      </c>
      <c r="AQ14" s="26" t="s">
        <v>296</v>
      </c>
      <c r="AR14" s="26" t="s">
        <v>227</v>
      </c>
      <c r="AS14" s="26" t="s">
        <v>483</v>
      </c>
      <c r="AT14" s="26" t="s">
        <v>227</v>
      </c>
      <c r="AU14" s="26" t="s">
        <v>227</v>
      </c>
      <c r="AV14" s="26" t="s">
        <v>227</v>
      </c>
      <c r="AW14" s="26" t="s">
        <v>227</v>
      </c>
      <c r="AX14" s="26">
        <v>0</v>
      </c>
      <c r="AY14" s="26">
        <v>0</v>
      </c>
      <c r="AZ14" s="26" t="s">
        <v>227</v>
      </c>
      <c r="BA14" s="26" t="s">
        <v>227</v>
      </c>
      <c r="BB14" s="26">
        <v>1010</v>
      </c>
      <c r="BC14" s="26" t="s">
        <v>295</v>
      </c>
      <c r="BD14" s="26" t="s">
        <v>294</v>
      </c>
    </row>
    <row r="15" spans="1:56" x14ac:dyDescent="0.25">
      <c r="A15" s="26">
        <v>14</v>
      </c>
      <c r="B15" s="26" t="s">
        <v>309</v>
      </c>
      <c r="C15" s="26" t="s">
        <v>308</v>
      </c>
      <c r="D15" s="26" t="s">
        <v>243</v>
      </c>
      <c r="E15" s="26" t="s">
        <v>151</v>
      </c>
      <c r="F15" s="26" t="s">
        <v>152</v>
      </c>
      <c r="G15" s="26" t="s">
        <v>242</v>
      </c>
      <c r="H15" s="26" t="s">
        <v>241</v>
      </c>
      <c r="I15" s="26" t="s">
        <v>324</v>
      </c>
      <c r="J15" s="26" t="s">
        <v>376</v>
      </c>
      <c r="K15" s="26" t="s">
        <v>375</v>
      </c>
      <c r="L15" s="26" t="s">
        <v>321</v>
      </c>
      <c r="M15" s="26" t="s">
        <v>237</v>
      </c>
      <c r="N15" s="26" t="s">
        <v>236</v>
      </c>
      <c r="O15" s="26" t="s">
        <v>303</v>
      </c>
      <c r="P15" s="26" t="s">
        <v>302</v>
      </c>
      <c r="Q15" s="26" t="s">
        <v>227</v>
      </c>
      <c r="R15" s="26" t="s">
        <v>233</v>
      </c>
      <c r="S15" s="26" t="s">
        <v>482</v>
      </c>
      <c r="T15" s="26">
        <v>66.234973999999994</v>
      </c>
      <c r="U15" s="26">
        <v>12.776514000000001</v>
      </c>
      <c r="V15" s="26">
        <v>400030</v>
      </c>
      <c r="W15" s="26">
        <v>7347877</v>
      </c>
      <c r="X15" s="26" t="s">
        <v>481</v>
      </c>
      <c r="Y15" s="26" t="s">
        <v>230</v>
      </c>
      <c r="Z15" s="26" t="s">
        <v>227</v>
      </c>
      <c r="AA15" s="26" t="s">
        <v>229</v>
      </c>
      <c r="AB15" s="26" t="s">
        <v>229</v>
      </c>
      <c r="AC15" s="26" t="s">
        <v>229</v>
      </c>
      <c r="AD15" s="26" t="s">
        <v>229</v>
      </c>
      <c r="AE15" s="26" t="s">
        <v>229</v>
      </c>
      <c r="AF15" s="27">
        <v>41502</v>
      </c>
      <c r="AH15" s="26" t="s">
        <v>480</v>
      </c>
      <c r="AI15" s="26" t="s">
        <v>227</v>
      </c>
      <c r="AJ15" s="26" t="s">
        <v>227</v>
      </c>
      <c r="AK15" s="26" t="s">
        <v>227</v>
      </c>
      <c r="AL15" s="26" t="s">
        <v>227</v>
      </c>
      <c r="AM15" s="26" t="s">
        <v>227</v>
      </c>
      <c r="AN15" s="26" t="s">
        <v>227</v>
      </c>
      <c r="AO15" s="26" t="s">
        <v>227</v>
      </c>
      <c r="AP15" s="26" t="s">
        <v>227</v>
      </c>
      <c r="AQ15" s="26" t="s">
        <v>296</v>
      </c>
      <c r="AR15" s="26" t="s">
        <v>227</v>
      </c>
      <c r="AS15" s="26" t="s">
        <v>479</v>
      </c>
      <c r="AT15" s="26" t="s">
        <v>227</v>
      </c>
      <c r="AU15" s="26" t="s">
        <v>227</v>
      </c>
      <c r="AV15" s="26" t="s">
        <v>227</v>
      </c>
      <c r="AW15" s="26" t="s">
        <v>227</v>
      </c>
      <c r="AX15" s="26">
        <v>0</v>
      </c>
      <c r="AY15" s="26">
        <v>0</v>
      </c>
      <c r="AZ15" s="26" t="s">
        <v>227</v>
      </c>
      <c r="BA15" s="26" t="s">
        <v>227</v>
      </c>
      <c r="BB15" s="26">
        <v>1010</v>
      </c>
      <c r="BC15" s="26" t="s">
        <v>295</v>
      </c>
      <c r="BD15" s="26" t="s">
        <v>294</v>
      </c>
    </row>
    <row r="16" spans="1:56" x14ac:dyDescent="0.25">
      <c r="A16" s="26">
        <v>15</v>
      </c>
      <c r="B16" s="26" t="s">
        <v>309</v>
      </c>
      <c r="C16" s="26" t="s">
        <v>308</v>
      </c>
      <c r="D16" s="26" t="s">
        <v>243</v>
      </c>
      <c r="E16" s="26" t="s">
        <v>151</v>
      </c>
      <c r="F16" s="26" t="s">
        <v>152</v>
      </c>
      <c r="G16" s="26" t="s">
        <v>242</v>
      </c>
      <c r="H16" s="26" t="s">
        <v>241</v>
      </c>
      <c r="I16" s="26" t="s">
        <v>324</v>
      </c>
      <c r="J16" s="26" t="s">
        <v>376</v>
      </c>
      <c r="K16" s="26" t="s">
        <v>375</v>
      </c>
      <c r="L16" s="26" t="s">
        <v>321</v>
      </c>
      <c r="M16" s="26" t="s">
        <v>237</v>
      </c>
      <c r="N16" s="26" t="s">
        <v>236</v>
      </c>
      <c r="O16" s="26" t="s">
        <v>303</v>
      </c>
      <c r="P16" s="26" t="s">
        <v>302</v>
      </c>
      <c r="Q16" s="26" t="s">
        <v>227</v>
      </c>
      <c r="R16" s="26" t="s">
        <v>233</v>
      </c>
      <c r="S16" s="26" t="s">
        <v>478</v>
      </c>
      <c r="T16" s="26">
        <v>66.235861</v>
      </c>
      <c r="U16" s="26">
        <v>12.77637</v>
      </c>
      <c r="V16" s="26">
        <v>400027</v>
      </c>
      <c r="W16" s="26">
        <v>7347976</v>
      </c>
      <c r="X16" s="26" t="s">
        <v>477</v>
      </c>
      <c r="Y16" s="26" t="s">
        <v>230</v>
      </c>
      <c r="Z16" s="26" t="s">
        <v>227</v>
      </c>
      <c r="AA16" s="26" t="s">
        <v>229</v>
      </c>
      <c r="AB16" s="26" t="s">
        <v>229</v>
      </c>
      <c r="AC16" s="26" t="s">
        <v>229</v>
      </c>
      <c r="AD16" s="26" t="s">
        <v>229</v>
      </c>
      <c r="AE16" s="26" t="s">
        <v>229</v>
      </c>
      <c r="AF16" s="27">
        <v>41502</v>
      </c>
      <c r="AH16" s="26" t="s">
        <v>476</v>
      </c>
      <c r="AI16" s="26" t="s">
        <v>227</v>
      </c>
      <c r="AJ16" s="26" t="s">
        <v>227</v>
      </c>
      <c r="AK16" s="26" t="s">
        <v>227</v>
      </c>
      <c r="AL16" s="26" t="s">
        <v>227</v>
      </c>
      <c r="AM16" s="26" t="s">
        <v>227</v>
      </c>
      <c r="AN16" s="26" t="s">
        <v>227</v>
      </c>
      <c r="AO16" s="26" t="s">
        <v>227</v>
      </c>
      <c r="AP16" s="26" t="s">
        <v>227</v>
      </c>
      <c r="AQ16" s="26" t="s">
        <v>296</v>
      </c>
      <c r="AR16" s="26" t="s">
        <v>227</v>
      </c>
      <c r="AS16" s="26" t="s">
        <v>475</v>
      </c>
      <c r="AT16" s="26" t="s">
        <v>227</v>
      </c>
      <c r="AU16" s="26" t="s">
        <v>227</v>
      </c>
      <c r="AV16" s="26" t="s">
        <v>227</v>
      </c>
      <c r="AW16" s="26" t="s">
        <v>227</v>
      </c>
      <c r="AX16" s="26">
        <v>0</v>
      </c>
      <c r="AY16" s="26">
        <v>0</v>
      </c>
      <c r="AZ16" s="26" t="s">
        <v>227</v>
      </c>
      <c r="BA16" s="26" t="s">
        <v>227</v>
      </c>
      <c r="BB16" s="26">
        <v>1010</v>
      </c>
      <c r="BC16" s="26" t="s">
        <v>295</v>
      </c>
      <c r="BD16" s="26" t="s">
        <v>294</v>
      </c>
    </row>
    <row r="17" spans="1:56" x14ac:dyDescent="0.25">
      <c r="A17" s="26">
        <v>16</v>
      </c>
      <c r="B17" s="26" t="s">
        <v>309</v>
      </c>
      <c r="C17" s="26" t="s">
        <v>308</v>
      </c>
      <c r="D17" s="26" t="s">
        <v>243</v>
      </c>
      <c r="E17" s="26" t="s">
        <v>151</v>
      </c>
      <c r="F17" s="26" t="s">
        <v>152</v>
      </c>
      <c r="G17" s="26" t="s">
        <v>242</v>
      </c>
      <c r="H17" s="26" t="s">
        <v>241</v>
      </c>
      <c r="I17" s="26" t="s">
        <v>324</v>
      </c>
      <c r="J17" s="26" t="s">
        <v>376</v>
      </c>
      <c r="K17" s="26" t="s">
        <v>375</v>
      </c>
      <c r="L17" s="26" t="s">
        <v>321</v>
      </c>
      <c r="M17" s="26" t="s">
        <v>237</v>
      </c>
      <c r="N17" s="26" t="s">
        <v>236</v>
      </c>
      <c r="O17" s="26" t="s">
        <v>303</v>
      </c>
      <c r="P17" s="26" t="s">
        <v>302</v>
      </c>
      <c r="Q17" s="26" t="s">
        <v>227</v>
      </c>
      <c r="R17" s="26" t="s">
        <v>233</v>
      </c>
      <c r="S17" s="26" t="s">
        <v>474</v>
      </c>
      <c r="T17" s="26">
        <v>66.238401999999994</v>
      </c>
      <c r="U17" s="26">
        <v>12.775722999999999</v>
      </c>
      <c r="V17" s="26">
        <v>400008</v>
      </c>
      <c r="W17" s="26">
        <v>7348260</v>
      </c>
      <c r="X17" s="26" t="s">
        <v>473</v>
      </c>
      <c r="Y17" s="26" t="s">
        <v>230</v>
      </c>
      <c r="Z17" s="26" t="s">
        <v>227</v>
      </c>
      <c r="AA17" s="26" t="s">
        <v>229</v>
      </c>
      <c r="AB17" s="26" t="s">
        <v>229</v>
      </c>
      <c r="AC17" s="26" t="s">
        <v>229</v>
      </c>
      <c r="AD17" s="26" t="s">
        <v>229</v>
      </c>
      <c r="AE17" s="26" t="s">
        <v>229</v>
      </c>
      <c r="AF17" s="27">
        <v>41502</v>
      </c>
      <c r="AH17" s="26" t="s">
        <v>472</v>
      </c>
      <c r="AI17" s="26" t="s">
        <v>227</v>
      </c>
      <c r="AJ17" s="26" t="s">
        <v>227</v>
      </c>
      <c r="AK17" s="26" t="s">
        <v>227</v>
      </c>
      <c r="AL17" s="26" t="s">
        <v>227</v>
      </c>
      <c r="AM17" s="26" t="s">
        <v>227</v>
      </c>
      <c r="AN17" s="26" t="s">
        <v>227</v>
      </c>
      <c r="AO17" s="26" t="s">
        <v>227</v>
      </c>
      <c r="AP17" s="26" t="s">
        <v>227</v>
      </c>
      <c r="AQ17" s="26" t="s">
        <v>296</v>
      </c>
      <c r="AR17" s="26" t="s">
        <v>227</v>
      </c>
      <c r="AS17" s="26" t="s">
        <v>471</v>
      </c>
      <c r="AT17" s="26" t="s">
        <v>227</v>
      </c>
      <c r="AU17" s="26" t="s">
        <v>227</v>
      </c>
      <c r="AV17" s="26" t="s">
        <v>227</v>
      </c>
      <c r="AW17" s="26" t="s">
        <v>227</v>
      </c>
      <c r="AX17" s="26">
        <v>0</v>
      </c>
      <c r="AY17" s="26">
        <v>0</v>
      </c>
      <c r="AZ17" s="26" t="s">
        <v>227</v>
      </c>
      <c r="BA17" s="26" t="s">
        <v>227</v>
      </c>
      <c r="BB17" s="26">
        <v>1010</v>
      </c>
      <c r="BC17" s="26" t="s">
        <v>295</v>
      </c>
      <c r="BD17" s="26" t="s">
        <v>294</v>
      </c>
    </row>
    <row r="18" spans="1:56" x14ac:dyDescent="0.25">
      <c r="A18" s="26">
        <v>17</v>
      </c>
      <c r="B18" s="26" t="s">
        <v>309</v>
      </c>
      <c r="C18" s="26" t="s">
        <v>308</v>
      </c>
      <c r="D18" s="26" t="s">
        <v>243</v>
      </c>
      <c r="E18" s="26" t="s">
        <v>151</v>
      </c>
      <c r="F18" s="26" t="s">
        <v>152</v>
      </c>
      <c r="G18" s="26" t="s">
        <v>242</v>
      </c>
      <c r="H18" s="26" t="s">
        <v>241</v>
      </c>
      <c r="I18" s="26" t="s">
        <v>324</v>
      </c>
      <c r="J18" s="26" t="s">
        <v>376</v>
      </c>
      <c r="K18" s="26" t="s">
        <v>375</v>
      </c>
      <c r="L18" s="26" t="s">
        <v>321</v>
      </c>
      <c r="M18" s="26" t="s">
        <v>237</v>
      </c>
      <c r="N18" s="26" t="s">
        <v>236</v>
      </c>
      <c r="O18" s="26" t="s">
        <v>303</v>
      </c>
      <c r="P18" s="26" t="s">
        <v>302</v>
      </c>
      <c r="Q18" s="26" t="s">
        <v>227</v>
      </c>
      <c r="R18" s="26" t="s">
        <v>233</v>
      </c>
      <c r="S18" s="26" t="s">
        <v>467</v>
      </c>
      <c r="T18" s="26">
        <v>66.238202999999999</v>
      </c>
      <c r="U18" s="26">
        <v>12.775588000000001</v>
      </c>
      <c r="V18" s="26">
        <v>400001</v>
      </c>
      <c r="W18" s="26">
        <v>7348238</v>
      </c>
      <c r="X18" s="26" t="s">
        <v>470</v>
      </c>
      <c r="Y18" s="26" t="s">
        <v>230</v>
      </c>
      <c r="Z18" s="26" t="s">
        <v>227</v>
      </c>
      <c r="AA18" s="26" t="s">
        <v>229</v>
      </c>
      <c r="AB18" s="26" t="s">
        <v>229</v>
      </c>
      <c r="AC18" s="26" t="s">
        <v>229</v>
      </c>
      <c r="AD18" s="26" t="s">
        <v>229</v>
      </c>
      <c r="AE18" s="26" t="s">
        <v>229</v>
      </c>
      <c r="AF18" s="27">
        <v>41502</v>
      </c>
      <c r="AH18" s="26" t="s">
        <v>469</v>
      </c>
      <c r="AI18" s="26" t="s">
        <v>227</v>
      </c>
      <c r="AJ18" s="26" t="s">
        <v>227</v>
      </c>
      <c r="AK18" s="26" t="s">
        <v>227</v>
      </c>
      <c r="AL18" s="26" t="s">
        <v>227</v>
      </c>
      <c r="AM18" s="26" t="s">
        <v>227</v>
      </c>
      <c r="AN18" s="26" t="s">
        <v>227</v>
      </c>
      <c r="AO18" s="26" t="s">
        <v>227</v>
      </c>
      <c r="AP18" s="26" t="s">
        <v>227</v>
      </c>
      <c r="AQ18" s="26" t="s">
        <v>296</v>
      </c>
      <c r="AR18" s="26" t="s">
        <v>227</v>
      </c>
      <c r="AS18" s="26" t="s">
        <v>468</v>
      </c>
      <c r="AT18" s="26" t="s">
        <v>227</v>
      </c>
      <c r="AU18" s="26" t="s">
        <v>227</v>
      </c>
      <c r="AV18" s="26" t="s">
        <v>227</v>
      </c>
      <c r="AW18" s="26" t="s">
        <v>227</v>
      </c>
      <c r="AX18" s="26">
        <v>0</v>
      </c>
      <c r="AY18" s="26">
        <v>0</v>
      </c>
      <c r="AZ18" s="26" t="s">
        <v>227</v>
      </c>
      <c r="BA18" s="26" t="s">
        <v>227</v>
      </c>
      <c r="BB18" s="26">
        <v>1010</v>
      </c>
      <c r="BC18" s="26" t="s">
        <v>295</v>
      </c>
      <c r="BD18" s="26" t="s">
        <v>294</v>
      </c>
    </row>
    <row r="19" spans="1:56" x14ac:dyDescent="0.25">
      <c r="A19" s="26">
        <v>18</v>
      </c>
      <c r="B19" s="26" t="s">
        <v>309</v>
      </c>
      <c r="C19" s="26" t="s">
        <v>308</v>
      </c>
      <c r="D19" s="26" t="s">
        <v>243</v>
      </c>
      <c r="E19" s="26" t="s">
        <v>151</v>
      </c>
      <c r="F19" s="26" t="s">
        <v>152</v>
      </c>
      <c r="G19" s="26" t="s">
        <v>242</v>
      </c>
      <c r="H19" s="26" t="s">
        <v>241</v>
      </c>
      <c r="I19" s="26" t="s">
        <v>324</v>
      </c>
      <c r="J19" s="26" t="s">
        <v>376</v>
      </c>
      <c r="K19" s="26" t="s">
        <v>375</v>
      </c>
      <c r="L19" s="26" t="s">
        <v>321</v>
      </c>
      <c r="M19" s="26" t="s">
        <v>237</v>
      </c>
      <c r="N19" s="26" t="s">
        <v>236</v>
      </c>
      <c r="O19" s="26" t="s">
        <v>303</v>
      </c>
      <c r="P19" s="26" t="s">
        <v>302</v>
      </c>
      <c r="Q19" s="26" t="s">
        <v>227</v>
      </c>
      <c r="R19" s="26" t="s">
        <v>233</v>
      </c>
      <c r="S19" s="26" t="s">
        <v>467</v>
      </c>
      <c r="T19" s="26">
        <v>66.238236000000001</v>
      </c>
      <c r="U19" s="26">
        <v>12.776047</v>
      </c>
      <c r="V19" s="26">
        <v>400022</v>
      </c>
      <c r="W19" s="26">
        <v>7348241</v>
      </c>
      <c r="X19" s="26" t="s">
        <v>466</v>
      </c>
      <c r="Y19" s="26" t="s">
        <v>230</v>
      </c>
      <c r="Z19" s="26" t="s">
        <v>227</v>
      </c>
      <c r="AA19" s="26" t="s">
        <v>229</v>
      </c>
      <c r="AB19" s="26" t="s">
        <v>229</v>
      </c>
      <c r="AC19" s="26" t="s">
        <v>229</v>
      </c>
      <c r="AD19" s="26" t="s">
        <v>229</v>
      </c>
      <c r="AE19" s="26" t="s">
        <v>229</v>
      </c>
      <c r="AF19" s="27">
        <v>41502</v>
      </c>
      <c r="AH19" s="26" t="s">
        <v>465</v>
      </c>
      <c r="AI19" s="26" t="s">
        <v>227</v>
      </c>
      <c r="AJ19" s="26" t="s">
        <v>227</v>
      </c>
      <c r="AK19" s="26" t="s">
        <v>227</v>
      </c>
      <c r="AL19" s="26" t="s">
        <v>227</v>
      </c>
      <c r="AM19" s="26" t="s">
        <v>227</v>
      </c>
      <c r="AN19" s="26" t="s">
        <v>227</v>
      </c>
      <c r="AO19" s="26" t="s">
        <v>227</v>
      </c>
      <c r="AP19" s="26" t="s">
        <v>227</v>
      </c>
      <c r="AQ19" s="26" t="s">
        <v>296</v>
      </c>
      <c r="AR19" s="26" t="s">
        <v>227</v>
      </c>
      <c r="AS19" s="26" t="s">
        <v>464</v>
      </c>
      <c r="AT19" s="26" t="s">
        <v>227</v>
      </c>
      <c r="AU19" s="26" t="s">
        <v>227</v>
      </c>
      <c r="AV19" s="26" t="s">
        <v>227</v>
      </c>
      <c r="AW19" s="26" t="s">
        <v>227</v>
      </c>
      <c r="AX19" s="26">
        <v>0</v>
      </c>
      <c r="AY19" s="26">
        <v>0</v>
      </c>
      <c r="AZ19" s="26" t="s">
        <v>227</v>
      </c>
      <c r="BA19" s="26" t="s">
        <v>227</v>
      </c>
      <c r="BB19" s="26">
        <v>1010</v>
      </c>
      <c r="BC19" s="26" t="s">
        <v>295</v>
      </c>
      <c r="BD19" s="26" t="s">
        <v>294</v>
      </c>
    </row>
    <row r="20" spans="1:56" x14ac:dyDescent="0.25">
      <c r="A20" s="26">
        <v>19</v>
      </c>
      <c r="B20" s="26" t="s">
        <v>309</v>
      </c>
      <c r="C20" s="26" t="s">
        <v>308</v>
      </c>
      <c r="D20" s="26" t="s">
        <v>243</v>
      </c>
      <c r="E20" s="26" t="s">
        <v>151</v>
      </c>
      <c r="F20" s="26" t="s">
        <v>152</v>
      </c>
      <c r="G20" s="26" t="s">
        <v>242</v>
      </c>
      <c r="H20" s="26" t="s">
        <v>241</v>
      </c>
      <c r="I20" s="26" t="s">
        <v>324</v>
      </c>
      <c r="J20" s="26" t="s">
        <v>376</v>
      </c>
      <c r="K20" s="26" t="s">
        <v>375</v>
      </c>
      <c r="L20" s="26" t="s">
        <v>321</v>
      </c>
      <c r="M20" s="26" t="s">
        <v>237</v>
      </c>
      <c r="N20" s="26" t="s">
        <v>236</v>
      </c>
      <c r="O20" s="26" t="s">
        <v>303</v>
      </c>
      <c r="P20" s="26" t="s">
        <v>302</v>
      </c>
      <c r="Q20" s="26" t="s">
        <v>227</v>
      </c>
      <c r="R20" s="26" t="s">
        <v>233</v>
      </c>
      <c r="S20" s="26" t="s">
        <v>463</v>
      </c>
      <c r="T20" s="26">
        <v>66.236542</v>
      </c>
      <c r="U20" s="26">
        <v>12.775508</v>
      </c>
      <c r="V20" s="26">
        <v>399991</v>
      </c>
      <c r="W20" s="26">
        <v>7348053</v>
      </c>
      <c r="X20" s="26" t="s">
        <v>462</v>
      </c>
      <c r="Y20" s="26" t="s">
        <v>230</v>
      </c>
      <c r="Z20" s="26" t="s">
        <v>227</v>
      </c>
      <c r="AA20" s="26" t="s">
        <v>229</v>
      </c>
      <c r="AB20" s="26" t="s">
        <v>229</v>
      </c>
      <c r="AC20" s="26" t="s">
        <v>229</v>
      </c>
      <c r="AD20" s="26" t="s">
        <v>229</v>
      </c>
      <c r="AE20" s="26" t="s">
        <v>229</v>
      </c>
      <c r="AF20" s="27">
        <v>41502</v>
      </c>
      <c r="AH20" s="26" t="s">
        <v>461</v>
      </c>
      <c r="AI20" s="26" t="s">
        <v>227</v>
      </c>
      <c r="AJ20" s="26" t="s">
        <v>227</v>
      </c>
      <c r="AK20" s="26" t="s">
        <v>227</v>
      </c>
      <c r="AL20" s="26" t="s">
        <v>227</v>
      </c>
      <c r="AM20" s="26" t="s">
        <v>227</v>
      </c>
      <c r="AN20" s="26" t="s">
        <v>227</v>
      </c>
      <c r="AO20" s="26" t="s">
        <v>227</v>
      </c>
      <c r="AP20" s="26" t="s">
        <v>227</v>
      </c>
      <c r="AQ20" s="26" t="s">
        <v>296</v>
      </c>
      <c r="AR20" s="26" t="s">
        <v>227</v>
      </c>
      <c r="AS20" s="26" t="s">
        <v>460</v>
      </c>
      <c r="AT20" s="26" t="s">
        <v>227</v>
      </c>
      <c r="AU20" s="26" t="s">
        <v>227</v>
      </c>
      <c r="AV20" s="26" t="s">
        <v>227</v>
      </c>
      <c r="AW20" s="26" t="s">
        <v>227</v>
      </c>
      <c r="AX20" s="26">
        <v>0</v>
      </c>
      <c r="AY20" s="26">
        <v>0</v>
      </c>
      <c r="AZ20" s="26" t="s">
        <v>227</v>
      </c>
      <c r="BA20" s="26" t="s">
        <v>227</v>
      </c>
      <c r="BB20" s="26">
        <v>1010</v>
      </c>
      <c r="BC20" s="26" t="s">
        <v>295</v>
      </c>
      <c r="BD20" s="26" t="s">
        <v>294</v>
      </c>
    </row>
    <row r="21" spans="1:56" x14ac:dyDescent="0.25">
      <c r="A21" s="26">
        <v>20</v>
      </c>
      <c r="B21" s="26" t="s">
        <v>309</v>
      </c>
      <c r="C21" s="26" t="s">
        <v>308</v>
      </c>
      <c r="D21" s="26" t="s">
        <v>243</v>
      </c>
      <c r="E21" s="26" t="s">
        <v>151</v>
      </c>
      <c r="F21" s="26" t="s">
        <v>152</v>
      </c>
      <c r="G21" s="26" t="s">
        <v>242</v>
      </c>
      <c r="H21" s="26" t="s">
        <v>241</v>
      </c>
      <c r="I21" s="26" t="s">
        <v>324</v>
      </c>
      <c r="J21" s="26" t="s">
        <v>376</v>
      </c>
      <c r="K21" s="26" t="s">
        <v>375</v>
      </c>
      <c r="L21" s="26" t="s">
        <v>321</v>
      </c>
      <c r="M21" s="26" t="s">
        <v>237</v>
      </c>
      <c r="N21" s="26" t="s">
        <v>236</v>
      </c>
      <c r="O21" s="26" t="s">
        <v>303</v>
      </c>
      <c r="P21" s="26" t="s">
        <v>302</v>
      </c>
      <c r="Q21" s="26" t="s">
        <v>227</v>
      </c>
      <c r="R21" s="26" t="s">
        <v>233</v>
      </c>
      <c r="S21" s="26" t="s">
        <v>459</v>
      </c>
      <c r="T21" s="26">
        <v>66.236092999999997</v>
      </c>
      <c r="U21" s="26">
        <v>12.776837</v>
      </c>
      <c r="V21" s="26">
        <v>400049</v>
      </c>
      <c r="W21" s="26">
        <v>7348001</v>
      </c>
      <c r="X21" s="26" t="s">
        <v>458</v>
      </c>
      <c r="Y21" s="26" t="s">
        <v>230</v>
      </c>
      <c r="Z21" s="26" t="s">
        <v>227</v>
      </c>
      <c r="AA21" s="26" t="s">
        <v>229</v>
      </c>
      <c r="AB21" s="26" t="s">
        <v>229</v>
      </c>
      <c r="AC21" s="26" t="s">
        <v>229</v>
      </c>
      <c r="AD21" s="26" t="s">
        <v>229</v>
      </c>
      <c r="AE21" s="26" t="s">
        <v>229</v>
      </c>
      <c r="AF21" s="27">
        <v>41502</v>
      </c>
      <c r="AH21" s="26" t="s">
        <v>457</v>
      </c>
      <c r="AI21" s="26" t="s">
        <v>227</v>
      </c>
      <c r="AJ21" s="26" t="s">
        <v>227</v>
      </c>
      <c r="AK21" s="26" t="s">
        <v>227</v>
      </c>
      <c r="AL21" s="26" t="s">
        <v>227</v>
      </c>
      <c r="AM21" s="26" t="s">
        <v>227</v>
      </c>
      <c r="AN21" s="26" t="s">
        <v>227</v>
      </c>
      <c r="AO21" s="26" t="s">
        <v>227</v>
      </c>
      <c r="AP21" s="26" t="s">
        <v>227</v>
      </c>
      <c r="AQ21" s="26" t="s">
        <v>296</v>
      </c>
      <c r="AR21" s="26" t="s">
        <v>227</v>
      </c>
      <c r="AS21" s="26" t="s">
        <v>456</v>
      </c>
      <c r="AT21" s="26" t="s">
        <v>227</v>
      </c>
      <c r="AU21" s="26" t="s">
        <v>227</v>
      </c>
      <c r="AV21" s="26" t="s">
        <v>227</v>
      </c>
      <c r="AW21" s="26" t="s">
        <v>227</v>
      </c>
      <c r="AX21" s="26">
        <v>0</v>
      </c>
      <c r="AY21" s="26">
        <v>0</v>
      </c>
      <c r="AZ21" s="26" t="s">
        <v>227</v>
      </c>
      <c r="BA21" s="26" t="s">
        <v>227</v>
      </c>
      <c r="BB21" s="26">
        <v>1010</v>
      </c>
      <c r="BC21" s="26" t="s">
        <v>295</v>
      </c>
      <c r="BD21" s="26" t="s">
        <v>294</v>
      </c>
    </row>
    <row r="22" spans="1:56" x14ac:dyDescent="0.25">
      <c r="A22" s="26">
        <v>21</v>
      </c>
      <c r="B22" s="26" t="s">
        <v>309</v>
      </c>
      <c r="C22" s="26" t="s">
        <v>308</v>
      </c>
      <c r="D22" s="26" t="s">
        <v>243</v>
      </c>
      <c r="E22" s="26" t="s">
        <v>151</v>
      </c>
      <c r="F22" s="26" t="s">
        <v>152</v>
      </c>
      <c r="G22" s="26" t="s">
        <v>242</v>
      </c>
      <c r="H22" s="26" t="s">
        <v>241</v>
      </c>
      <c r="I22" s="26" t="s">
        <v>324</v>
      </c>
      <c r="J22" s="26" t="s">
        <v>376</v>
      </c>
      <c r="K22" s="26" t="s">
        <v>375</v>
      </c>
      <c r="L22" s="26" t="s">
        <v>321</v>
      </c>
      <c r="M22" s="26" t="s">
        <v>237</v>
      </c>
      <c r="N22" s="26" t="s">
        <v>236</v>
      </c>
      <c r="O22" s="26" t="s">
        <v>303</v>
      </c>
      <c r="P22" s="26" t="s">
        <v>302</v>
      </c>
      <c r="Q22" s="26" t="s">
        <v>227</v>
      </c>
      <c r="R22" s="26" t="s">
        <v>233</v>
      </c>
      <c r="S22" s="26" t="s">
        <v>455</v>
      </c>
      <c r="T22" s="26">
        <v>66.238388</v>
      </c>
      <c r="U22" s="26">
        <v>12.775463</v>
      </c>
      <c r="V22" s="26">
        <v>399996</v>
      </c>
      <c r="W22" s="26">
        <v>7348259</v>
      </c>
      <c r="X22" s="26" t="s">
        <v>454</v>
      </c>
      <c r="Y22" s="26" t="s">
        <v>230</v>
      </c>
      <c r="Z22" s="26" t="s">
        <v>227</v>
      </c>
      <c r="AA22" s="26" t="s">
        <v>229</v>
      </c>
      <c r="AB22" s="26" t="s">
        <v>229</v>
      </c>
      <c r="AC22" s="26" t="s">
        <v>229</v>
      </c>
      <c r="AD22" s="26" t="s">
        <v>229</v>
      </c>
      <c r="AE22" s="26" t="s">
        <v>229</v>
      </c>
      <c r="AF22" s="27">
        <v>41502</v>
      </c>
      <c r="AH22" s="26" t="s">
        <v>453</v>
      </c>
      <c r="AI22" s="26" t="s">
        <v>227</v>
      </c>
      <c r="AJ22" s="26" t="s">
        <v>227</v>
      </c>
      <c r="AK22" s="26" t="s">
        <v>227</v>
      </c>
      <c r="AL22" s="26" t="s">
        <v>227</v>
      </c>
      <c r="AM22" s="26" t="s">
        <v>227</v>
      </c>
      <c r="AN22" s="26" t="s">
        <v>227</v>
      </c>
      <c r="AO22" s="26" t="s">
        <v>227</v>
      </c>
      <c r="AP22" s="26" t="s">
        <v>227</v>
      </c>
      <c r="AQ22" s="26" t="s">
        <v>296</v>
      </c>
      <c r="AR22" s="26" t="s">
        <v>227</v>
      </c>
      <c r="AS22" s="26" t="s">
        <v>452</v>
      </c>
      <c r="AT22" s="26" t="s">
        <v>227</v>
      </c>
      <c r="AU22" s="26" t="s">
        <v>227</v>
      </c>
      <c r="AV22" s="26" t="s">
        <v>227</v>
      </c>
      <c r="AW22" s="26" t="s">
        <v>227</v>
      </c>
      <c r="AX22" s="26">
        <v>0</v>
      </c>
      <c r="AY22" s="26">
        <v>0</v>
      </c>
      <c r="AZ22" s="26" t="s">
        <v>227</v>
      </c>
      <c r="BA22" s="26" t="s">
        <v>227</v>
      </c>
      <c r="BB22" s="26">
        <v>1010</v>
      </c>
      <c r="BC22" s="26" t="s">
        <v>295</v>
      </c>
      <c r="BD22" s="26" t="s">
        <v>294</v>
      </c>
    </row>
    <row r="23" spans="1:56" x14ac:dyDescent="0.25">
      <c r="A23" s="26">
        <v>22</v>
      </c>
      <c r="B23" s="26" t="s">
        <v>309</v>
      </c>
      <c r="C23" s="26" t="s">
        <v>308</v>
      </c>
      <c r="D23" s="26" t="s">
        <v>243</v>
      </c>
      <c r="E23" s="26" t="s">
        <v>151</v>
      </c>
      <c r="F23" s="26" t="s">
        <v>152</v>
      </c>
      <c r="G23" s="26" t="s">
        <v>242</v>
      </c>
      <c r="H23" s="26" t="s">
        <v>241</v>
      </c>
      <c r="I23" s="26" t="s">
        <v>324</v>
      </c>
      <c r="J23" s="26" t="s">
        <v>376</v>
      </c>
      <c r="K23" s="26" t="s">
        <v>375</v>
      </c>
      <c r="L23" s="26" t="s">
        <v>321</v>
      </c>
      <c r="M23" s="26" t="s">
        <v>237</v>
      </c>
      <c r="N23" s="26" t="s">
        <v>236</v>
      </c>
      <c r="O23" s="26" t="s">
        <v>303</v>
      </c>
      <c r="P23" s="26" t="s">
        <v>302</v>
      </c>
      <c r="Q23" s="26" t="s">
        <v>227</v>
      </c>
      <c r="R23" s="26" t="s">
        <v>233</v>
      </c>
      <c r="S23" s="26" t="s">
        <v>354</v>
      </c>
      <c r="T23" s="26">
        <v>66.236464999999995</v>
      </c>
      <c r="U23" s="26">
        <v>12.775319</v>
      </c>
      <c r="V23" s="26">
        <v>399982</v>
      </c>
      <c r="W23" s="26">
        <v>7348045</v>
      </c>
      <c r="X23" s="26" t="s">
        <v>451</v>
      </c>
      <c r="Y23" s="26" t="s">
        <v>230</v>
      </c>
      <c r="Z23" s="26" t="s">
        <v>227</v>
      </c>
      <c r="AA23" s="26" t="s">
        <v>229</v>
      </c>
      <c r="AB23" s="26" t="s">
        <v>229</v>
      </c>
      <c r="AC23" s="26" t="s">
        <v>229</v>
      </c>
      <c r="AD23" s="26" t="s">
        <v>229</v>
      </c>
      <c r="AE23" s="26" t="s">
        <v>229</v>
      </c>
      <c r="AF23" s="27">
        <v>41502</v>
      </c>
      <c r="AH23" s="26" t="s">
        <v>450</v>
      </c>
      <c r="AI23" s="26" t="s">
        <v>227</v>
      </c>
      <c r="AJ23" s="26" t="s">
        <v>227</v>
      </c>
      <c r="AK23" s="26" t="s">
        <v>227</v>
      </c>
      <c r="AL23" s="26" t="s">
        <v>227</v>
      </c>
      <c r="AM23" s="26" t="s">
        <v>227</v>
      </c>
      <c r="AN23" s="26" t="s">
        <v>227</v>
      </c>
      <c r="AO23" s="26" t="s">
        <v>227</v>
      </c>
      <c r="AP23" s="26" t="s">
        <v>227</v>
      </c>
      <c r="AQ23" s="26" t="s">
        <v>296</v>
      </c>
      <c r="AR23" s="26" t="s">
        <v>227</v>
      </c>
      <c r="AS23" s="26" t="s">
        <v>449</v>
      </c>
      <c r="AT23" s="26" t="s">
        <v>227</v>
      </c>
      <c r="AU23" s="26" t="s">
        <v>227</v>
      </c>
      <c r="AV23" s="26" t="s">
        <v>227</v>
      </c>
      <c r="AW23" s="26" t="s">
        <v>227</v>
      </c>
      <c r="AX23" s="26">
        <v>0</v>
      </c>
      <c r="AY23" s="26">
        <v>0</v>
      </c>
      <c r="AZ23" s="26" t="s">
        <v>227</v>
      </c>
      <c r="BA23" s="26" t="s">
        <v>227</v>
      </c>
      <c r="BB23" s="26">
        <v>1010</v>
      </c>
      <c r="BC23" s="26" t="s">
        <v>295</v>
      </c>
      <c r="BD23" s="26" t="s">
        <v>294</v>
      </c>
    </row>
    <row r="24" spans="1:56" x14ac:dyDescent="0.25">
      <c r="A24" s="26">
        <v>23</v>
      </c>
      <c r="B24" s="26" t="s">
        <v>309</v>
      </c>
      <c r="C24" s="26" t="s">
        <v>308</v>
      </c>
      <c r="D24" s="26" t="s">
        <v>243</v>
      </c>
      <c r="E24" s="26" t="s">
        <v>151</v>
      </c>
      <c r="F24" s="26" t="s">
        <v>152</v>
      </c>
      <c r="G24" s="26" t="s">
        <v>242</v>
      </c>
      <c r="H24" s="26" t="s">
        <v>241</v>
      </c>
      <c r="I24" s="26" t="s">
        <v>324</v>
      </c>
      <c r="J24" s="26" t="s">
        <v>376</v>
      </c>
      <c r="K24" s="26" t="s">
        <v>375</v>
      </c>
      <c r="L24" s="26" t="s">
        <v>321</v>
      </c>
      <c r="M24" s="26" t="s">
        <v>237</v>
      </c>
      <c r="N24" s="26" t="s">
        <v>236</v>
      </c>
      <c r="O24" s="26" t="s">
        <v>303</v>
      </c>
      <c r="P24" s="26" t="s">
        <v>302</v>
      </c>
      <c r="Q24" s="26" t="s">
        <v>227</v>
      </c>
      <c r="R24" s="26" t="s">
        <v>233</v>
      </c>
      <c r="S24" s="26" t="s">
        <v>354</v>
      </c>
      <c r="T24" s="26">
        <v>66.235230999999999</v>
      </c>
      <c r="U24" s="26">
        <v>12.777583</v>
      </c>
      <c r="V24" s="26">
        <v>400079</v>
      </c>
      <c r="W24" s="26">
        <v>7347904</v>
      </c>
      <c r="X24" s="26" t="s">
        <v>448</v>
      </c>
      <c r="Y24" s="26" t="s">
        <v>230</v>
      </c>
      <c r="Z24" s="26" t="s">
        <v>227</v>
      </c>
      <c r="AA24" s="26" t="s">
        <v>229</v>
      </c>
      <c r="AB24" s="26" t="s">
        <v>229</v>
      </c>
      <c r="AC24" s="26" t="s">
        <v>229</v>
      </c>
      <c r="AD24" s="26" t="s">
        <v>229</v>
      </c>
      <c r="AE24" s="26" t="s">
        <v>229</v>
      </c>
      <c r="AF24" s="27">
        <v>41502</v>
      </c>
      <c r="AH24" s="26" t="s">
        <v>447</v>
      </c>
      <c r="AI24" s="26" t="s">
        <v>227</v>
      </c>
      <c r="AJ24" s="26" t="s">
        <v>227</v>
      </c>
      <c r="AK24" s="26" t="s">
        <v>227</v>
      </c>
      <c r="AL24" s="26" t="s">
        <v>227</v>
      </c>
      <c r="AM24" s="26" t="s">
        <v>227</v>
      </c>
      <c r="AN24" s="26" t="s">
        <v>227</v>
      </c>
      <c r="AO24" s="26" t="s">
        <v>227</v>
      </c>
      <c r="AP24" s="26" t="s">
        <v>227</v>
      </c>
      <c r="AQ24" s="26" t="s">
        <v>296</v>
      </c>
      <c r="AR24" s="26" t="s">
        <v>227</v>
      </c>
      <c r="AS24" s="26" t="s">
        <v>446</v>
      </c>
      <c r="AT24" s="26" t="s">
        <v>227</v>
      </c>
      <c r="AU24" s="26" t="s">
        <v>227</v>
      </c>
      <c r="AV24" s="26" t="s">
        <v>227</v>
      </c>
      <c r="AW24" s="26" t="s">
        <v>227</v>
      </c>
      <c r="AX24" s="26">
        <v>0</v>
      </c>
      <c r="AY24" s="26">
        <v>0</v>
      </c>
      <c r="AZ24" s="26" t="s">
        <v>227</v>
      </c>
      <c r="BA24" s="26" t="s">
        <v>227</v>
      </c>
      <c r="BB24" s="26">
        <v>1010</v>
      </c>
      <c r="BC24" s="26" t="s">
        <v>295</v>
      </c>
      <c r="BD24" s="26" t="s">
        <v>294</v>
      </c>
    </row>
    <row r="25" spans="1:56" x14ac:dyDescent="0.25">
      <c r="A25" s="26">
        <v>24</v>
      </c>
      <c r="B25" s="26" t="s">
        <v>309</v>
      </c>
      <c r="C25" s="26" t="s">
        <v>308</v>
      </c>
      <c r="D25" s="26" t="s">
        <v>243</v>
      </c>
      <c r="E25" s="26" t="s">
        <v>151</v>
      </c>
      <c r="F25" s="26" t="s">
        <v>152</v>
      </c>
      <c r="G25" s="26" t="s">
        <v>242</v>
      </c>
      <c r="H25" s="26" t="s">
        <v>241</v>
      </c>
      <c r="I25" s="26" t="s">
        <v>324</v>
      </c>
      <c r="J25" s="26" t="s">
        <v>376</v>
      </c>
      <c r="K25" s="26" t="s">
        <v>375</v>
      </c>
      <c r="L25" s="26" t="s">
        <v>321</v>
      </c>
      <c r="M25" s="26" t="s">
        <v>237</v>
      </c>
      <c r="N25" s="26" t="s">
        <v>236</v>
      </c>
      <c r="O25" s="26" t="s">
        <v>303</v>
      </c>
      <c r="P25" s="26" t="s">
        <v>302</v>
      </c>
      <c r="Q25" s="26" t="s">
        <v>227</v>
      </c>
      <c r="R25" s="26" t="s">
        <v>233</v>
      </c>
      <c r="S25" s="26" t="s">
        <v>445</v>
      </c>
      <c r="T25" s="26">
        <v>66.236656999999994</v>
      </c>
      <c r="U25" s="26">
        <v>12.775480999999999</v>
      </c>
      <c r="V25" s="26">
        <v>399990</v>
      </c>
      <c r="W25" s="26">
        <v>7348066</v>
      </c>
      <c r="X25" s="26" t="s">
        <v>444</v>
      </c>
      <c r="Y25" s="26" t="s">
        <v>230</v>
      </c>
      <c r="Z25" s="26" t="s">
        <v>227</v>
      </c>
      <c r="AA25" s="26" t="s">
        <v>229</v>
      </c>
      <c r="AB25" s="26" t="s">
        <v>229</v>
      </c>
      <c r="AC25" s="26" t="s">
        <v>229</v>
      </c>
      <c r="AD25" s="26" t="s">
        <v>229</v>
      </c>
      <c r="AE25" s="26" t="s">
        <v>229</v>
      </c>
      <c r="AF25" s="27">
        <v>41502</v>
      </c>
      <c r="AH25" s="26" t="s">
        <v>443</v>
      </c>
      <c r="AI25" s="26" t="s">
        <v>227</v>
      </c>
      <c r="AJ25" s="26" t="s">
        <v>227</v>
      </c>
      <c r="AK25" s="26" t="s">
        <v>227</v>
      </c>
      <c r="AL25" s="26" t="s">
        <v>227</v>
      </c>
      <c r="AM25" s="26" t="s">
        <v>227</v>
      </c>
      <c r="AN25" s="26" t="s">
        <v>227</v>
      </c>
      <c r="AO25" s="26" t="s">
        <v>227</v>
      </c>
      <c r="AP25" s="26" t="s">
        <v>227</v>
      </c>
      <c r="AQ25" s="26" t="s">
        <v>296</v>
      </c>
      <c r="AR25" s="26" t="s">
        <v>227</v>
      </c>
      <c r="AS25" s="26" t="s">
        <v>442</v>
      </c>
      <c r="AT25" s="26" t="s">
        <v>227</v>
      </c>
      <c r="AU25" s="26" t="s">
        <v>227</v>
      </c>
      <c r="AV25" s="26" t="s">
        <v>227</v>
      </c>
      <c r="AW25" s="26" t="s">
        <v>227</v>
      </c>
      <c r="AX25" s="26">
        <v>0</v>
      </c>
      <c r="AY25" s="26">
        <v>0</v>
      </c>
      <c r="AZ25" s="26" t="s">
        <v>227</v>
      </c>
      <c r="BA25" s="26" t="s">
        <v>227</v>
      </c>
      <c r="BB25" s="26">
        <v>1010</v>
      </c>
      <c r="BC25" s="26" t="s">
        <v>295</v>
      </c>
      <c r="BD25" s="26" t="s">
        <v>294</v>
      </c>
    </row>
    <row r="26" spans="1:56" x14ac:dyDescent="0.25">
      <c r="A26" s="26">
        <v>25</v>
      </c>
      <c r="B26" s="26" t="s">
        <v>309</v>
      </c>
      <c r="C26" s="26" t="s">
        <v>308</v>
      </c>
      <c r="D26" s="26" t="s">
        <v>243</v>
      </c>
      <c r="E26" s="26" t="s">
        <v>151</v>
      </c>
      <c r="F26" s="26" t="s">
        <v>152</v>
      </c>
      <c r="G26" s="26" t="s">
        <v>242</v>
      </c>
      <c r="H26" s="26" t="s">
        <v>241</v>
      </c>
      <c r="I26" s="26" t="s">
        <v>324</v>
      </c>
      <c r="J26" s="26" t="s">
        <v>376</v>
      </c>
      <c r="K26" s="26" t="s">
        <v>375</v>
      </c>
      <c r="L26" s="26" t="s">
        <v>321</v>
      </c>
      <c r="M26" s="26" t="s">
        <v>237</v>
      </c>
      <c r="N26" s="26" t="s">
        <v>236</v>
      </c>
      <c r="O26" s="26" t="s">
        <v>303</v>
      </c>
      <c r="P26" s="26" t="s">
        <v>302</v>
      </c>
      <c r="Q26" s="26" t="s">
        <v>227</v>
      </c>
      <c r="R26" s="26" t="s">
        <v>233</v>
      </c>
      <c r="S26" s="26" t="s">
        <v>441</v>
      </c>
      <c r="T26" s="26">
        <v>66.235043000000005</v>
      </c>
      <c r="U26" s="26">
        <v>12.778219999999999</v>
      </c>
      <c r="V26" s="26">
        <v>400107</v>
      </c>
      <c r="W26" s="26">
        <v>7347882</v>
      </c>
      <c r="X26" s="26" t="s">
        <v>440</v>
      </c>
      <c r="Y26" s="26" t="s">
        <v>230</v>
      </c>
      <c r="Z26" s="26" t="s">
        <v>227</v>
      </c>
      <c r="AA26" s="26" t="s">
        <v>229</v>
      </c>
      <c r="AB26" s="26" t="s">
        <v>229</v>
      </c>
      <c r="AC26" s="26" t="s">
        <v>229</v>
      </c>
      <c r="AD26" s="26" t="s">
        <v>229</v>
      </c>
      <c r="AE26" s="26" t="s">
        <v>229</v>
      </c>
      <c r="AF26" s="27">
        <v>41502</v>
      </c>
      <c r="AH26" s="26" t="s">
        <v>439</v>
      </c>
      <c r="AI26" s="26" t="s">
        <v>227</v>
      </c>
      <c r="AJ26" s="26" t="s">
        <v>227</v>
      </c>
      <c r="AK26" s="26" t="s">
        <v>227</v>
      </c>
      <c r="AL26" s="26" t="s">
        <v>227</v>
      </c>
      <c r="AM26" s="26" t="s">
        <v>227</v>
      </c>
      <c r="AN26" s="26" t="s">
        <v>227</v>
      </c>
      <c r="AO26" s="26" t="s">
        <v>227</v>
      </c>
      <c r="AP26" s="26" t="s">
        <v>227</v>
      </c>
      <c r="AQ26" s="26" t="s">
        <v>296</v>
      </c>
      <c r="AR26" s="26" t="s">
        <v>227</v>
      </c>
      <c r="AS26" s="26" t="s">
        <v>438</v>
      </c>
      <c r="AT26" s="26" t="s">
        <v>227</v>
      </c>
      <c r="AU26" s="26" t="s">
        <v>227</v>
      </c>
      <c r="AV26" s="26" t="s">
        <v>227</v>
      </c>
      <c r="AW26" s="26" t="s">
        <v>227</v>
      </c>
      <c r="AX26" s="26">
        <v>0</v>
      </c>
      <c r="AY26" s="26">
        <v>0</v>
      </c>
      <c r="AZ26" s="26" t="s">
        <v>227</v>
      </c>
      <c r="BA26" s="26" t="s">
        <v>227</v>
      </c>
      <c r="BB26" s="26">
        <v>1010</v>
      </c>
      <c r="BC26" s="26" t="s">
        <v>295</v>
      </c>
      <c r="BD26" s="26" t="s">
        <v>294</v>
      </c>
    </row>
    <row r="27" spans="1:56" x14ac:dyDescent="0.25">
      <c r="A27" s="26">
        <v>26</v>
      </c>
      <c r="B27" s="26" t="s">
        <v>309</v>
      </c>
      <c r="C27" s="26" t="s">
        <v>308</v>
      </c>
      <c r="D27" s="26" t="s">
        <v>243</v>
      </c>
      <c r="E27" s="26" t="s">
        <v>151</v>
      </c>
      <c r="F27" s="26" t="s">
        <v>152</v>
      </c>
      <c r="G27" s="26" t="s">
        <v>242</v>
      </c>
      <c r="H27" s="26" t="s">
        <v>241</v>
      </c>
      <c r="I27" s="26" t="s">
        <v>324</v>
      </c>
      <c r="J27" s="26" t="s">
        <v>376</v>
      </c>
      <c r="K27" s="26" t="s">
        <v>375</v>
      </c>
      <c r="L27" s="26" t="s">
        <v>321</v>
      </c>
      <c r="M27" s="26" t="s">
        <v>237</v>
      </c>
      <c r="N27" s="26" t="s">
        <v>236</v>
      </c>
      <c r="O27" s="26" t="s">
        <v>303</v>
      </c>
      <c r="P27" s="26" t="s">
        <v>302</v>
      </c>
      <c r="Q27" s="26" t="s">
        <v>227</v>
      </c>
      <c r="R27" s="26" t="s">
        <v>233</v>
      </c>
      <c r="S27" s="26" t="s">
        <v>434</v>
      </c>
      <c r="T27" s="26">
        <v>66.236495000000005</v>
      </c>
      <c r="U27" s="26">
        <v>12.776586</v>
      </c>
      <c r="V27" s="26">
        <v>400039</v>
      </c>
      <c r="W27" s="26">
        <v>7348046</v>
      </c>
      <c r="X27" s="26" t="s">
        <v>437</v>
      </c>
      <c r="Y27" s="26" t="s">
        <v>230</v>
      </c>
      <c r="Z27" s="26" t="s">
        <v>227</v>
      </c>
      <c r="AA27" s="26" t="s">
        <v>229</v>
      </c>
      <c r="AB27" s="26" t="s">
        <v>229</v>
      </c>
      <c r="AC27" s="26" t="s">
        <v>229</v>
      </c>
      <c r="AD27" s="26" t="s">
        <v>229</v>
      </c>
      <c r="AE27" s="26" t="s">
        <v>229</v>
      </c>
      <c r="AF27" s="27">
        <v>41502</v>
      </c>
      <c r="AH27" s="26" t="s">
        <v>436</v>
      </c>
      <c r="AI27" s="26" t="s">
        <v>227</v>
      </c>
      <c r="AJ27" s="26" t="s">
        <v>227</v>
      </c>
      <c r="AK27" s="26" t="s">
        <v>227</v>
      </c>
      <c r="AL27" s="26" t="s">
        <v>227</v>
      </c>
      <c r="AM27" s="26" t="s">
        <v>227</v>
      </c>
      <c r="AN27" s="26" t="s">
        <v>227</v>
      </c>
      <c r="AO27" s="26" t="s">
        <v>227</v>
      </c>
      <c r="AP27" s="26" t="s">
        <v>227</v>
      </c>
      <c r="AQ27" s="26" t="s">
        <v>296</v>
      </c>
      <c r="AR27" s="26" t="s">
        <v>227</v>
      </c>
      <c r="AS27" s="26" t="s">
        <v>435</v>
      </c>
      <c r="AT27" s="26" t="s">
        <v>227</v>
      </c>
      <c r="AU27" s="26" t="s">
        <v>227</v>
      </c>
      <c r="AV27" s="26" t="s">
        <v>227</v>
      </c>
      <c r="AW27" s="26" t="s">
        <v>227</v>
      </c>
      <c r="AX27" s="26">
        <v>0</v>
      </c>
      <c r="AY27" s="26">
        <v>0</v>
      </c>
      <c r="AZ27" s="26" t="s">
        <v>227</v>
      </c>
      <c r="BA27" s="26" t="s">
        <v>227</v>
      </c>
      <c r="BB27" s="26">
        <v>1010</v>
      </c>
      <c r="BC27" s="26" t="s">
        <v>295</v>
      </c>
      <c r="BD27" s="26" t="s">
        <v>294</v>
      </c>
    </row>
    <row r="28" spans="1:56" x14ac:dyDescent="0.25">
      <c r="A28" s="26">
        <v>27</v>
      </c>
      <c r="B28" s="26" t="s">
        <v>309</v>
      </c>
      <c r="C28" s="26" t="s">
        <v>308</v>
      </c>
      <c r="D28" s="26" t="s">
        <v>243</v>
      </c>
      <c r="E28" s="26" t="s">
        <v>151</v>
      </c>
      <c r="F28" s="26" t="s">
        <v>152</v>
      </c>
      <c r="G28" s="26" t="s">
        <v>242</v>
      </c>
      <c r="H28" s="26" t="s">
        <v>241</v>
      </c>
      <c r="I28" s="26" t="s">
        <v>324</v>
      </c>
      <c r="J28" s="26" t="s">
        <v>376</v>
      </c>
      <c r="K28" s="26" t="s">
        <v>375</v>
      </c>
      <c r="L28" s="26" t="s">
        <v>321</v>
      </c>
      <c r="M28" s="26" t="s">
        <v>237</v>
      </c>
      <c r="N28" s="26" t="s">
        <v>236</v>
      </c>
      <c r="O28" s="26" t="s">
        <v>303</v>
      </c>
      <c r="P28" s="26" t="s">
        <v>302</v>
      </c>
      <c r="Q28" s="26" t="s">
        <v>227</v>
      </c>
      <c r="R28" s="26" t="s">
        <v>233</v>
      </c>
      <c r="S28" s="26" t="s">
        <v>434</v>
      </c>
      <c r="T28" s="26">
        <v>66.235024999999993</v>
      </c>
      <c r="U28" s="26">
        <v>12.777511000000001</v>
      </c>
      <c r="V28" s="26">
        <v>400075</v>
      </c>
      <c r="W28" s="26">
        <v>7347881</v>
      </c>
      <c r="X28" s="26" t="s">
        <v>433</v>
      </c>
      <c r="Y28" s="26" t="s">
        <v>230</v>
      </c>
      <c r="Z28" s="26" t="s">
        <v>227</v>
      </c>
      <c r="AA28" s="26" t="s">
        <v>229</v>
      </c>
      <c r="AB28" s="26" t="s">
        <v>229</v>
      </c>
      <c r="AC28" s="26" t="s">
        <v>229</v>
      </c>
      <c r="AD28" s="26" t="s">
        <v>229</v>
      </c>
      <c r="AE28" s="26" t="s">
        <v>229</v>
      </c>
      <c r="AF28" s="27">
        <v>41502</v>
      </c>
      <c r="AH28" s="26" t="s">
        <v>432</v>
      </c>
      <c r="AI28" s="26" t="s">
        <v>227</v>
      </c>
      <c r="AJ28" s="26" t="s">
        <v>227</v>
      </c>
      <c r="AK28" s="26" t="s">
        <v>227</v>
      </c>
      <c r="AL28" s="26" t="s">
        <v>227</v>
      </c>
      <c r="AM28" s="26" t="s">
        <v>227</v>
      </c>
      <c r="AN28" s="26" t="s">
        <v>227</v>
      </c>
      <c r="AO28" s="26" t="s">
        <v>227</v>
      </c>
      <c r="AP28" s="26" t="s">
        <v>227</v>
      </c>
      <c r="AQ28" s="26" t="s">
        <v>296</v>
      </c>
      <c r="AR28" s="26" t="s">
        <v>227</v>
      </c>
      <c r="AS28" s="26" t="s">
        <v>431</v>
      </c>
      <c r="AT28" s="26" t="s">
        <v>227</v>
      </c>
      <c r="AU28" s="26" t="s">
        <v>227</v>
      </c>
      <c r="AV28" s="26" t="s">
        <v>227</v>
      </c>
      <c r="AW28" s="26" t="s">
        <v>227</v>
      </c>
      <c r="AX28" s="26">
        <v>0</v>
      </c>
      <c r="AY28" s="26">
        <v>0</v>
      </c>
      <c r="AZ28" s="26" t="s">
        <v>227</v>
      </c>
      <c r="BA28" s="26" t="s">
        <v>227</v>
      </c>
      <c r="BB28" s="26">
        <v>1010</v>
      </c>
      <c r="BC28" s="26" t="s">
        <v>295</v>
      </c>
      <c r="BD28" s="26" t="s">
        <v>294</v>
      </c>
    </row>
    <row r="29" spans="1:56" x14ac:dyDescent="0.25">
      <c r="A29" s="26">
        <v>28</v>
      </c>
      <c r="B29" s="26" t="s">
        <v>309</v>
      </c>
      <c r="C29" s="26" t="s">
        <v>308</v>
      </c>
      <c r="D29" s="26" t="s">
        <v>243</v>
      </c>
      <c r="E29" s="26" t="s">
        <v>151</v>
      </c>
      <c r="F29" s="26" t="s">
        <v>152</v>
      </c>
      <c r="G29" s="26" t="s">
        <v>242</v>
      </c>
      <c r="H29" s="26" t="s">
        <v>241</v>
      </c>
      <c r="I29" s="26" t="s">
        <v>324</v>
      </c>
      <c r="J29" s="26" t="s">
        <v>376</v>
      </c>
      <c r="K29" s="26" t="s">
        <v>375</v>
      </c>
      <c r="L29" s="26" t="s">
        <v>321</v>
      </c>
      <c r="M29" s="26" t="s">
        <v>237</v>
      </c>
      <c r="N29" s="26" t="s">
        <v>236</v>
      </c>
      <c r="O29" s="26" t="s">
        <v>303</v>
      </c>
      <c r="P29" s="26" t="s">
        <v>302</v>
      </c>
      <c r="Q29" s="26" t="s">
        <v>227</v>
      </c>
      <c r="R29" s="26" t="s">
        <v>233</v>
      </c>
      <c r="S29" s="26" t="s">
        <v>430</v>
      </c>
      <c r="T29" s="26">
        <v>66.236294999999998</v>
      </c>
      <c r="U29" s="26">
        <v>12.777151999999999</v>
      </c>
      <c r="V29" s="26">
        <v>400064</v>
      </c>
      <c r="W29" s="26">
        <v>7348023</v>
      </c>
      <c r="X29" s="26" t="s">
        <v>429</v>
      </c>
      <c r="Y29" s="26" t="s">
        <v>230</v>
      </c>
      <c r="Z29" s="26" t="s">
        <v>227</v>
      </c>
      <c r="AA29" s="26" t="s">
        <v>229</v>
      </c>
      <c r="AB29" s="26" t="s">
        <v>229</v>
      </c>
      <c r="AC29" s="26" t="s">
        <v>229</v>
      </c>
      <c r="AD29" s="26" t="s">
        <v>229</v>
      </c>
      <c r="AE29" s="26" t="s">
        <v>229</v>
      </c>
      <c r="AF29" s="27">
        <v>41502</v>
      </c>
      <c r="AH29" s="26" t="s">
        <v>428</v>
      </c>
      <c r="AI29" s="26" t="s">
        <v>227</v>
      </c>
      <c r="AJ29" s="26" t="s">
        <v>227</v>
      </c>
      <c r="AK29" s="26" t="s">
        <v>227</v>
      </c>
      <c r="AL29" s="26" t="s">
        <v>227</v>
      </c>
      <c r="AM29" s="26" t="s">
        <v>227</v>
      </c>
      <c r="AN29" s="26" t="s">
        <v>227</v>
      </c>
      <c r="AO29" s="26" t="s">
        <v>227</v>
      </c>
      <c r="AP29" s="26" t="s">
        <v>227</v>
      </c>
      <c r="AQ29" s="26" t="s">
        <v>296</v>
      </c>
      <c r="AR29" s="26" t="s">
        <v>227</v>
      </c>
      <c r="AS29" s="26" t="s">
        <v>427</v>
      </c>
      <c r="AT29" s="26" t="s">
        <v>227</v>
      </c>
      <c r="AU29" s="26" t="s">
        <v>227</v>
      </c>
      <c r="AV29" s="26" t="s">
        <v>227</v>
      </c>
      <c r="AW29" s="26" t="s">
        <v>227</v>
      </c>
      <c r="AX29" s="26">
        <v>0</v>
      </c>
      <c r="AY29" s="26">
        <v>0</v>
      </c>
      <c r="AZ29" s="26" t="s">
        <v>227</v>
      </c>
      <c r="BA29" s="26" t="s">
        <v>227</v>
      </c>
      <c r="BB29" s="26">
        <v>1010</v>
      </c>
      <c r="BC29" s="26" t="s">
        <v>295</v>
      </c>
      <c r="BD29" s="26" t="s">
        <v>294</v>
      </c>
    </row>
    <row r="30" spans="1:56" x14ac:dyDescent="0.25">
      <c r="A30" s="26">
        <v>29</v>
      </c>
      <c r="B30" s="26" t="s">
        <v>309</v>
      </c>
      <c r="C30" s="26" t="s">
        <v>308</v>
      </c>
      <c r="D30" s="26" t="s">
        <v>243</v>
      </c>
      <c r="E30" s="26" t="s">
        <v>151</v>
      </c>
      <c r="F30" s="26" t="s">
        <v>152</v>
      </c>
      <c r="G30" s="26" t="s">
        <v>242</v>
      </c>
      <c r="H30" s="26" t="s">
        <v>241</v>
      </c>
      <c r="I30" s="26" t="s">
        <v>324</v>
      </c>
      <c r="J30" s="26" t="s">
        <v>376</v>
      </c>
      <c r="K30" s="26" t="s">
        <v>375</v>
      </c>
      <c r="L30" s="26" t="s">
        <v>321</v>
      </c>
      <c r="M30" s="26" t="s">
        <v>237</v>
      </c>
      <c r="N30" s="26" t="s">
        <v>236</v>
      </c>
      <c r="O30" s="26" t="s">
        <v>303</v>
      </c>
      <c r="P30" s="26" t="s">
        <v>302</v>
      </c>
      <c r="Q30" s="26" t="s">
        <v>227</v>
      </c>
      <c r="R30" s="26" t="s">
        <v>233</v>
      </c>
      <c r="S30" s="26" t="s">
        <v>426</v>
      </c>
      <c r="T30" s="26">
        <v>66.235122000000004</v>
      </c>
      <c r="U30" s="26">
        <v>12.777951</v>
      </c>
      <c r="V30" s="26">
        <v>400095</v>
      </c>
      <c r="W30" s="26">
        <v>7347891</v>
      </c>
      <c r="X30" s="26" t="s">
        <v>425</v>
      </c>
      <c r="Y30" s="26" t="s">
        <v>230</v>
      </c>
      <c r="Z30" s="26" t="s">
        <v>227</v>
      </c>
      <c r="AA30" s="26" t="s">
        <v>229</v>
      </c>
      <c r="AB30" s="26" t="s">
        <v>229</v>
      </c>
      <c r="AC30" s="26" t="s">
        <v>229</v>
      </c>
      <c r="AD30" s="26" t="s">
        <v>229</v>
      </c>
      <c r="AE30" s="26" t="s">
        <v>229</v>
      </c>
      <c r="AF30" s="27">
        <v>41502</v>
      </c>
      <c r="AH30" s="26" t="s">
        <v>424</v>
      </c>
      <c r="AI30" s="26" t="s">
        <v>227</v>
      </c>
      <c r="AJ30" s="26" t="s">
        <v>227</v>
      </c>
      <c r="AK30" s="26" t="s">
        <v>227</v>
      </c>
      <c r="AL30" s="26" t="s">
        <v>227</v>
      </c>
      <c r="AM30" s="26" t="s">
        <v>227</v>
      </c>
      <c r="AN30" s="26" t="s">
        <v>227</v>
      </c>
      <c r="AO30" s="26" t="s">
        <v>227</v>
      </c>
      <c r="AP30" s="26" t="s">
        <v>227</v>
      </c>
      <c r="AQ30" s="26" t="s">
        <v>296</v>
      </c>
      <c r="AR30" s="26" t="s">
        <v>227</v>
      </c>
      <c r="AS30" s="26" t="s">
        <v>423</v>
      </c>
      <c r="AT30" s="26" t="s">
        <v>227</v>
      </c>
      <c r="AU30" s="26" t="s">
        <v>227</v>
      </c>
      <c r="AV30" s="26" t="s">
        <v>227</v>
      </c>
      <c r="AW30" s="26" t="s">
        <v>227</v>
      </c>
      <c r="AX30" s="26">
        <v>0</v>
      </c>
      <c r="AY30" s="26">
        <v>0</v>
      </c>
      <c r="AZ30" s="26" t="s">
        <v>227</v>
      </c>
      <c r="BA30" s="26" t="s">
        <v>227</v>
      </c>
      <c r="BB30" s="26">
        <v>1010</v>
      </c>
      <c r="BC30" s="26" t="s">
        <v>295</v>
      </c>
      <c r="BD30" s="26" t="s">
        <v>294</v>
      </c>
    </row>
    <row r="31" spans="1:56" x14ac:dyDescent="0.25">
      <c r="A31" s="26">
        <v>30</v>
      </c>
      <c r="B31" s="26" t="s">
        <v>309</v>
      </c>
      <c r="C31" s="26" t="s">
        <v>308</v>
      </c>
      <c r="D31" s="26" t="s">
        <v>243</v>
      </c>
      <c r="E31" s="26" t="s">
        <v>151</v>
      </c>
      <c r="F31" s="26" t="s">
        <v>152</v>
      </c>
      <c r="G31" s="26" t="s">
        <v>242</v>
      </c>
      <c r="H31" s="26" t="s">
        <v>241</v>
      </c>
      <c r="I31" s="26" t="s">
        <v>324</v>
      </c>
      <c r="J31" s="26" t="s">
        <v>376</v>
      </c>
      <c r="K31" s="26" t="s">
        <v>375</v>
      </c>
      <c r="L31" s="26" t="s">
        <v>321</v>
      </c>
      <c r="M31" s="26" t="s">
        <v>237</v>
      </c>
      <c r="N31" s="26" t="s">
        <v>236</v>
      </c>
      <c r="O31" s="26" t="s">
        <v>303</v>
      </c>
      <c r="P31" s="26" t="s">
        <v>302</v>
      </c>
      <c r="Q31" s="26" t="s">
        <v>227</v>
      </c>
      <c r="R31" s="26" t="s">
        <v>233</v>
      </c>
      <c r="S31" s="26" t="s">
        <v>419</v>
      </c>
      <c r="T31" s="26">
        <v>66.235962000000001</v>
      </c>
      <c r="U31" s="26">
        <v>12.77345</v>
      </c>
      <c r="V31" s="26">
        <v>399896</v>
      </c>
      <c r="W31" s="26">
        <v>7347992</v>
      </c>
      <c r="X31" s="26" t="s">
        <v>422</v>
      </c>
      <c r="Y31" s="26" t="s">
        <v>230</v>
      </c>
      <c r="Z31" s="26" t="s">
        <v>227</v>
      </c>
      <c r="AA31" s="26" t="s">
        <v>229</v>
      </c>
      <c r="AB31" s="26" t="s">
        <v>229</v>
      </c>
      <c r="AC31" s="26" t="s">
        <v>229</v>
      </c>
      <c r="AD31" s="26" t="s">
        <v>229</v>
      </c>
      <c r="AE31" s="26" t="s">
        <v>229</v>
      </c>
      <c r="AF31" s="27">
        <v>41502</v>
      </c>
      <c r="AH31" s="26" t="s">
        <v>421</v>
      </c>
      <c r="AI31" s="26" t="s">
        <v>227</v>
      </c>
      <c r="AJ31" s="26" t="s">
        <v>227</v>
      </c>
      <c r="AK31" s="26" t="s">
        <v>227</v>
      </c>
      <c r="AL31" s="26" t="s">
        <v>227</v>
      </c>
      <c r="AM31" s="26" t="s">
        <v>227</v>
      </c>
      <c r="AN31" s="26" t="s">
        <v>227</v>
      </c>
      <c r="AO31" s="26" t="s">
        <v>227</v>
      </c>
      <c r="AP31" s="26" t="s">
        <v>227</v>
      </c>
      <c r="AQ31" s="26" t="s">
        <v>296</v>
      </c>
      <c r="AR31" s="26" t="s">
        <v>227</v>
      </c>
      <c r="AS31" s="26" t="s">
        <v>420</v>
      </c>
      <c r="AT31" s="26" t="s">
        <v>227</v>
      </c>
      <c r="AU31" s="26" t="s">
        <v>227</v>
      </c>
      <c r="AV31" s="26" t="s">
        <v>227</v>
      </c>
      <c r="AW31" s="26" t="s">
        <v>227</v>
      </c>
      <c r="AX31" s="26">
        <v>0</v>
      </c>
      <c r="AY31" s="26">
        <v>0</v>
      </c>
      <c r="AZ31" s="26" t="s">
        <v>227</v>
      </c>
      <c r="BA31" s="26" t="s">
        <v>227</v>
      </c>
      <c r="BB31" s="26">
        <v>1010</v>
      </c>
      <c r="BC31" s="26" t="s">
        <v>295</v>
      </c>
      <c r="BD31" s="26" t="s">
        <v>294</v>
      </c>
    </row>
    <row r="32" spans="1:56" x14ac:dyDescent="0.25">
      <c r="A32" s="26">
        <v>31</v>
      </c>
      <c r="B32" s="26" t="s">
        <v>309</v>
      </c>
      <c r="C32" s="26" t="s">
        <v>308</v>
      </c>
      <c r="D32" s="26" t="s">
        <v>243</v>
      </c>
      <c r="E32" s="26" t="s">
        <v>151</v>
      </c>
      <c r="F32" s="26" t="s">
        <v>152</v>
      </c>
      <c r="G32" s="26" t="s">
        <v>242</v>
      </c>
      <c r="H32" s="26" t="s">
        <v>241</v>
      </c>
      <c r="I32" s="26" t="s">
        <v>324</v>
      </c>
      <c r="J32" s="26" t="s">
        <v>376</v>
      </c>
      <c r="K32" s="26" t="s">
        <v>375</v>
      </c>
      <c r="L32" s="26" t="s">
        <v>321</v>
      </c>
      <c r="M32" s="26" t="s">
        <v>237</v>
      </c>
      <c r="N32" s="26" t="s">
        <v>236</v>
      </c>
      <c r="O32" s="26" t="s">
        <v>303</v>
      </c>
      <c r="P32" s="26" t="s">
        <v>302</v>
      </c>
      <c r="Q32" s="26" t="s">
        <v>227</v>
      </c>
      <c r="R32" s="26" t="s">
        <v>233</v>
      </c>
      <c r="S32" s="26" t="s">
        <v>419</v>
      </c>
      <c r="T32" s="26">
        <v>66.240602999999993</v>
      </c>
      <c r="U32" s="26">
        <v>12.788990999999999</v>
      </c>
      <c r="V32" s="26">
        <v>400613</v>
      </c>
      <c r="W32" s="26">
        <v>7348484</v>
      </c>
      <c r="X32" s="26" t="s">
        <v>418</v>
      </c>
      <c r="Y32" s="26" t="s">
        <v>230</v>
      </c>
      <c r="Z32" s="26" t="s">
        <v>227</v>
      </c>
      <c r="AA32" s="26" t="s">
        <v>229</v>
      </c>
      <c r="AB32" s="26" t="s">
        <v>229</v>
      </c>
      <c r="AC32" s="26" t="s">
        <v>229</v>
      </c>
      <c r="AD32" s="26" t="s">
        <v>229</v>
      </c>
      <c r="AE32" s="26" t="s">
        <v>229</v>
      </c>
      <c r="AF32" s="27">
        <v>41502</v>
      </c>
      <c r="AH32" s="26" t="s">
        <v>417</v>
      </c>
      <c r="AI32" s="26" t="s">
        <v>227</v>
      </c>
      <c r="AJ32" s="26" t="s">
        <v>227</v>
      </c>
      <c r="AK32" s="26" t="s">
        <v>227</v>
      </c>
      <c r="AL32" s="26" t="s">
        <v>227</v>
      </c>
      <c r="AM32" s="26" t="s">
        <v>227</v>
      </c>
      <c r="AN32" s="26" t="s">
        <v>227</v>
      </c>
      <c r="AO32" s="26" t="s">
        <v>227</v>
      </c>
      <c r="AP32" s="26" t="s">
        <v>227</v>
      </c>
      <c r="AQ32" s="26" t="s">
        <v>296</v>
      </c>
      <c r="AR32" s="26" t="s">
        <v>227</v>
      </c>
      <c r="AS32" s="26" t="s">
        <v>416</v>
      </c>
      <c r="AT32" s="26" t="s">
        <v>227</v>
      </c>
      <c r="AU32" s="26" t="s">
        <v>227</v>
      </c>
      <c r="AV32" s="26" t="s">
        <v>227</v>
      </c>
      <c r="AW32" s="26" t="s">
        <v>227</v>
      </c>
      <c r="AX32" s="26">
        <v>0</v>
      </c>
      <c r="AY32" s="26">
        <v>0</v>
      </c>
      <c r="AZ32" s="26" t="s">
        <v>227</v>
      </c>
      <c r="BA32" s="26" t="s">
        <v>227</v>
      </c>
      <c r="BB32" s="26">
        <v>1010</v>
      </c>
      <c r="BC32" s="26" t="s">
        <v>295</v>
      </c>
      <c r="BD32" s="26" t="s">
        <v>294</v>
      </c>
    </row>
    <row r="33" spans="1:56" x14ac:dyDescent="0.25">
      <c r="A33" s="26">
        <v>32</v>
      </c>
      <c r="B33" s="26" t="s">
        <v>309</v>
      </c>
      <c r="C33" s="26" t="s">
        <v>308</v>
      </c>
      <c r="D33" s="26" t="s">
        <v>243</v>
      </c>
      <c r="E33" s="26" t="s">
        <v>151</v>
      </c>
      <c r="F33" s="26" t="s">
        <v>152</v>
      </c>
      <c r="G33" s="26" t="s">
        <v>242</v>
      </c>
      <c r="H33" s="26" t="s">
        <v>241</v>
      </c>
      <c r="I33" s="26" t="s">
        <v>324</v>
      </c>
      <c r="J33" s="26" t="s">
        <v>376</v>
      </c>
      <c r="K33" s="26" t="s">
        <v>375</v>
      </c>
      <c r="L33" s="26" t="s">
        <v>321</v>
      </c>
      <c r="M33" s="26" t="s">
        <v>237</v>
      </c>
      <c r="N33" s="26" t="s">
        <v>236</v>
      </c>
      <c r="O33" s="26" t="s">
        <v>303</v>
      </c>
      <c r="P33" s="26" t="s">
        <v>302</v>
      </c>
      <c r="Q33" s="26" t="s">
        <v>227</v>
      </c>
      <c r="R33" s="26" t="s">
        <v>233</v>
      </c>
      <c r="S33" s="26" t="s">
        <v>415</v>
      </c>
      <c r="T33" s="26">
        <v>66.237235999999996</v>
      </c>
      <c r="U33" s="26">
        <v>12.774088000000001</v>
      </c>
      <c r="V33" s="26">
        <v>399930</v>
      </c>
      <c r="W33" s="26">
        <v>7348133</v>
      </c>
      <c r="X33" s="26" t="s">
        <v>414</v>
      </c>
      <c r="Y33" s="26" t="s">
        <v>230</v>
      </c>
      <c r="Z33" s="26" t="s">
        <v>227</v>
      </c>
      <c r="AA33" s="26" t="s">
        <v>229</v>
      </c>
      <c r="AB33" s="26" t="s">
        <v>229</v>
      </c>
      <c r="AC33" s="26" t="s">
        <v>229</v>
      </c>
      <c r="AD33" s="26" t="s">
        <v>229</v>
      </c>
      <c r="AE33" s="26" t="s">
        <v>229</v>
      </c>
      <c r="AF33" s="27">
        <v>41502</v>
      </c>
      <c r="AH33" s="26" t="s">
        <v>413</v>
      </c>
      <c r="AI33" s="26" t="s">
        <v>227</v>
      </c>
      <c r="AJ33" s="26" t="s">
        <v>227</v>
      </c>
      <c r="AK33" s="26" t="s">
        <v>227</v>
      </c>
      <c r="AL33" s="26" t="s">
        <v>227</v>
      </c>
      <c r="AM33" s="26" t="s">
        <v>227</v>
      </c>
      <c r="AN33" s="26" t="s">
        <v>227</v>
      </c>
      <c r="AO33" s="26" t="s">
        <v>227</v>
      </c>
      <c r="AP33" s="26" t="s">
        <v>227</v>
      </c>
      <c r="AQ33" s="26" t="s">
        <v>296</v>
      </c>
      <c r="AR33" s="26" t="s">
        <v>227</v>
      </c>
      <c r="AS33" s="26" t="s">
        <v>412</v>
      </c>
      <c r="AT33" s="26" t="s">
        <v>227</v>
      </c>
      <c r="AU33" s="26" t="s">
        <v>227</v>
      </c>
      <c r="AV33" s="26" t="s">
        <v>227</v>
      </c>
      <c r="AW33" s="26" t="s">
        <v>227</v>
      </c>
      <c r="AX33" s="26">
        <v>0</v>
      </c>
      <c r="AY33" s="26">
        <v>0</v>
      </c>
      <c r="AZ33" s="26" t="s">
        <v>227</v>
      </c>
      <c r="BA33" s="26" t="s">
        <v>227</v>
      </c>
      <c r="BB33" s="26">
        <v>1010</v>
      </c>
      <c r="BC33" s="26" t="s">
        <v>295</v>
      </c>
      <c r="BD33" s="26" t="s">
        <v>294</v>
      </c>
    </row>
    <row r="34" spans="1:56" x14ac:dyDescent="0.25">
      <c r="A34" s="26">
        <v>33</v>
      </c>
      <c r="B34" s="26" t="s">
        <v>309</v>
      </c>
      <c r="C34" s="26" t="s">
        <v>308</v>
      </c>
      <c r="D34" s="26" t="s">
        <v>243</v>
      </c>
      <c r="E34" s="26" t="s">
        <v>151</v>
      </c>
      <c r="F34" s="26" t="s">
        <v>152</v>
      </c>
      <c r="G34" s="26" t="s">
        <v>242</v>
      </c>
      <c r="H34" s="26" t="s">
        <v>241</v>
      </c>
      <c r="I34" s="26" t="s">
        <v>324</v>
      </c>
      <c r="J34" s="26" t="s">
        <v>376</v>
      </c>
      <c r="K34" s="26" t="s">
        <v>375</v>
      </c>
      <c r="L34" s="26" t="s">
        <v>321</v>
      </c>
      <c r="M34" s="26" t="s">
        <v>237</v>
      </c>
      <c r="N34" s="26" t="s">
        <v>236</v>
      </c>
      <c r="O34" s="26" t="s">
        <v>303</v>
      </c>
      <c r="P34" s="26" t="s">
        <v>302</v>
      </c>
      <c r="Q34" s="26" t="s">
        <v>227</v>
      </c>
      <c r="R34" s="26" t="s">
        <v>233</v>
      </c>
      <c r="S34" s="26" t="s">
        <v>411</v>
      </c>
      <c r="T34" s="26">
        <v>66.235885999999994</v>
      </c>
      <c r="U34" s="26">
        <v>12.773720000000001</v>
      </c>
      <c r="V34" s="26">
        <v>399908</v>
      </c>
      <c r="W34" s="26">
        <v>7347983</v>
      </c>
      <c r="X34" s="26" t="s">
        <v>410</v>
      </c>
      <c r="Y34" s="26" t="s">
        <v>230</v>
      </c>
      <c r="Z34" s="26" t="s">
        <v>227</v>
      </c>
      <c r="AA34" s="26" t="s">
        <v>229</v>
      </c>
      <c r="AB34" s="26" t="s">
        <v>229</v>
      </c>
      <c r="AC34" s="26" t="s">
        <v>229</v>
      </c>
      <c r="AD34" s="26" t="s">
        <v>229</v>
      </c>
      <c r="AE34" s="26" t="s">
        <v>229</v>
      </c>
      <c r="AF34" s="27">
        <v>41502</v>
      </c>
      <c r="AH34" s="26" t="s">
        <v>409</v>
      </c>
      <c r="AI34" s="26" t="s">
        <v>227</v>
      </c>
      <c r="AJ34" s="26" t="s">
        <v>227</v>
      </c>
      <c r="AK34" s="26" t="s">
        <v>227</v>
      </c>
      <c r="AL34" s="26" t="s">
        <v>227</v>
      </c>
      <c r="AM34" s="26" t="s">
        <v>227</v>
      </c>
      <c r="AN34" s="26" t="s">
        <v>227</v>
      </c>
      <c r="AO34" s="26" t="s">
        <v>227</v>
      </c>
      <c r="AP34" s="26" t="s">
        <v>227</v>
      </c>
      <c r="AQ34" s="26" t="s">
        <v>296</v>
      </c>
      <c r="AR34" s="26" t="s">
        <v>227</v>
      </c>
      <c r="AS34" s="26" t="s">
        <v>408</v>
      </c>
      <c r="AT34" s="26" t="s">
        <v>227</v>
      </c>
      <c r="AU34" s="26" t="s">
        <v>227</v>
      </c>
      <c r="AV34" s="26" t="s">
        <v>227</v>
      </c>
      <c r="AW34" s="26" t="s">
        <v>227</v>
      </c>
      <c r="AX34" s="26">
        <v>0</v>
      </c>
      <c r="AY34" s="26">
        <v>0</v>
      </c>
      <c r="AZ34" s="26" t="s">
        <v>227</v>
      </c>
      <c r="BA34" s="26" t="s">
        <v>227</v>
      </c>
      <c r="BB34" s="26">
        <v>1010</v>
      </c>
      <c r="BC34" s="26" t="s">
        <v>295</v>
      </c>
      <c r="BD34" s="26" t="s">
        <v>294</v>
      </c>
    </row>
    <row r="35" spans="1:56" x14ac:dyDescent="0.25">
      <c r="A35" s="26">
        <v>34</v>
      </c>
      <c r="B35" s="26" t="s">
        <v>309</v>
      </c>
      <c r="C35" s="26" t="s">
        <v>308</v>
      </c>
      <c r="D35" s="26" t="s">
        <v>243</v>
      </c>
      <c r="E35" s="26" t="s">
        <v>151</v>
      </c>
      <c r="F35" s="26" t="s">
        <v>152</v>
      </c>
      <c r="G35" s="26" t="s">
        <v>242</v>
      </c>
      <c r="H35" s="26" t="s">
        <v>241</v>
      </c>
      <c r="I35" s="26" t="s">
        <v>324</v>
      </c>
      <c r="J35" s="26" t="s">
        <v>376</v>
      </c>
      <c r="K35" s="26" t="s">
        <v>375</v>
      </c>
      <c r="L35" s="26" t="s">
        <v>321</v>
      </c>
      <c r="M35" s="26" t="s">
        <v>237</v>
      </c>
      <c r="N35" s="26" t="s">
        <v>236</v>
      </c>
      <c r="O35" s="26" t="s">
        <v>303</v>
      </c>
      <c r="P35" s="26" t="s">
        <v>302</v>
      </c>
      <c r="Q35" s="26" t="s">
        <v>227</v>
      </c>
      <c r="R35" s="26" t="s">
        <v>233</v>
      </c>
      <c r="S35" s="26" t="s">
        <v>407</v>
      </c>
      <c r="T35" s="26">
        <v>66.237396000000004</v>
      </c>
      <c r="U35" s="26">
        <v>12.774502</v>
      </c>
      <c r="V35" s="26">
        <v>399949</v>
      </c>
      <c r="W35" s="26">
        <v>7348150</v>
      </c>
      <c r="X35" s="26" t="s">
        <v>406</v>
      </c>
      <c r="Y35" s="26" t="s">
        <v>230</v>
      </c>
      <c r="Z35" s="26" t="s">
        <v>227</v>
      </c>
      <c r="AA35" s="26" t="s">
        <v>229</v>
      </c>
      <c r="AB35" s="26" t="s">
        <v>229</v>
      </c>
      <c r="AC35" s="26" t="s">
        <v>229</v>
      </c>
      <c r="AD35" s="26" t="s">
        <v>229</v>
      </c>
      <c r="AE35" s="26" t="s">
        <v>229</v>
      </c>
      <c r="AF35" s="27">
        <v>41502</v>
      </c>
      <c r="AH35" s="26" t="s">
        <v>405</v>
      </c>
      <c r="AI35" s="26" t="s">
        <v>227</v>
      </c>
      <c r="AJ35" s="26" t="s">
        <v>227</v>
      </c>
      <c r="AK35" s="26" t="s">
        <v>227</v>
      </c>
      <c r="AL35" s="26" t="s">
        <v>227</v>
      </c>
      <c r="AM35" s="26" t="s">
        <v>227</v>
      </c>
      <c r="AN35" s="26" t="s">
        <v>227</v>
      </c>
      <c r="AO35" s="26" t="s">
        <v>227</v>
      </c>
      <c r="AP35" s="26" t="s">
        <v>227</v>
      </c>
      <c r="AQ35" s="26" t="s">
        <v>296</v>
      </c>
      <c r="AR35" s="26" t="s">
        <v>227</v>
      </c>
      <c r="AS35" s="26" t="s">
        <v>404</v>
      </c>
      <c r="AT35" s="26" t="s">
        <v>227</v>
      </c>
      <c r="AU35" s="26" t="s">
        <v>227</v>
      </c>
      <c r="AV35" s="26" t="s">
        <v>227</v>
      </c>
      <c r="AW35" s="26" t="s">
        <v>227</v>
      </c>
      <c r="AX35" s="26">
        <v>0</v>
      </c>
      <c r="AY35" s="26">
        <v>0</v>
      </c>
      <c r="AZ35" s="26" t="s">
        <v>227</v>
      </c>
      <c r="BA35" s="26" t="s">
        <v>227</v>
      </c>
      <c r="BB35" s="26">
        <v>1010</v>
      </c>
      <c r="BC35" s="26" t="s">
        <v>295</v>
      </c>
      <c r="BD35" s="26" t="s">
        <v>294</v>
      </c>
    </row>
    <row r="36" spans="1:56" x14ac:dyDescent="0.25">
      <c r="A36" s="26">
        <v>35</v>
      </c>
      <c r="B36" s="26" t="s">
        <v>309</v>
      </c>
      <c r="C36" s="26" t="s">
        <v>308</v>
      </c>
      <c r="D36" s="26" t="s">
        <v>243</v>
      </c>
      <c r="E36" s="26" t="s">
        <v>151</v>
      </c>
      <c r="F36" s="26" t="s">
        <v>152</v>
      </c>
      <c r="G36" s="26" t="s">
        <v>242</v>
      </c>
      <c r="H36" s="26" t="s">
        <v>241</v>
      </c>
      <c r="I36" s="26" t="s">
        <v>324</v>
      </c>
      <c r="J36" s="26" t="s">
        <v>376</v>
      </c>
      <c r="K36" s="26" t="s">
        <v>375</v>
      </c>
      <c r="L36" s="26" t="s">
        <v>321</v>
      </c>
      <c r="M36" s="26" t="s">
        <v>237</v>
      </c>
      <c r="N36" s="26" t="s">
        <v>236</v>
      </c>
      <c r="O36" s="26" t="s">
        <v>303</v>
      </c>
      <c r="P36" s="26" t="s">
        <v>302</v>
      </c>
      <c r="Q36" s="26" t="s">
        <v>227</v>
      </c>
      <c r="R36" s="26" t="s">
        <v>233</v>
      </c>
      <c r="S36" s="26" t="s">
        <v>403</v>
      </c>
      <c r="T36" s="26">
        <v>66.238108999999994</v>
      </c>
      <c r="U36" s="26">
        <v>12.775391000000001</v>
      </c>
      <c r="V36" s="26">
        <v>399992</v>
      </c>
      <c r="W36" s="26">
        <v>7348228</v>
      </c>
      <c r="X36" s="26" t="s">
        <v>402</v>
      </c>
      <c r="Y36" s="26" t="s">
        <v>230</v>
      </c>
      <c r="Z36" s="26" t="s">
        <v>227</v>
      </c>
      <c r="AA36" s="26" t="s">
        <v>229</v>
      </c>
      <c r="AB36" s="26" t="s">
        <v>229</v>
      </c>
      <c r="AC36" s="26" t="s">
        <v>229</v>
      </c>
      <c r="AD36" s="26" t="s">
        <v>229</v>
      </c>
      <c r="AE36" s="26" t="s">
        <v>229</v>
      </c>
      <c r="AF36" s="27">
        <v>41502</v>
      </c>
      <c r="AH36" s="26" t="s">
        <v>401</v>
      </c>
      <c r="AI36" s="26" t="s">
        <v>227</v>
      </c>
      <c r="AJ36" s="26" t="s">
        <v>227</v>
      </c>
      <c r="AK36" s="26" t="s">
        <v>227</v>
      </c>
      <c r="AL36" s="26" t="s">
        <v>227</v>
      </c>
      <c r="AM36" s="26" t="s">
        <v>227</v>
      </c>
      <c r="AN36" s="26" t="s">
        <v>227</v>
      </c>
      <c r="AO36" s="26" t="s">
        <v>227</v>
      </c>
      <c r="AP36" s="26" t="s">
        <v>227</v>
      </c>
      <c r="AQ36" s="26" t="s">
        <v>296</v>
      </c>
      <c r="AR36" s="26" t="s">
        <v>227</v>
      </c>
      <c r="AS36" s="26" t="s">
        <v>400</v>
      </c>
      <c r="AT36" s="26" t="s">
        <v>227</v>
      </c>
      <c r="AU36" s="26" t="s">
        <v>227</v>
      </c>
      <c r="AV36" s="26" t="s">
        <v>227</v>
      </c>
      <c r="AW36" s="26" t="s">
        <v>227</v>
      </c>
      <c r="AX36" s="26">
        <v>0</v>
      </c>
      <c r="AY36" s="26">
        <v>0</v>
      </c>
      <c r="AZ36" s="26" t="s">
        <v>227</v>
      </c>
      <c r="BA36" s="26" t="s">
        <v>227</v>
      </c>
      <c r="BB36" s="26">
        <v>1010</v>
      </c>
      <c r="BC36" s="26" t="s">
        <v>295</v>
      </c>
      <c r="BD36" s="26" t="s">
        <v>294</v>
      </c>
    </row>
    <row r="37" spans="1:56" x14ac:dyDescent="0.25">
      <c r="A37" s="26">
        <v>36</v>
      </c>
      <c r="B37" s="26" t="s">
        <v>309</v>
      </c>
      <c r="C37" s="26" t="s">
        <v>308</v>
      </c>
      <c r="D37" s="26" t="s">
        <v>243</v>
      </c>
      <c r="E37" s="26" t="s">
        <v>151</v>
      </c>
      <c r="F37" s="26" t="s">
        <v>152</v>
      </c>
      <c r="G37" s="26" t="s">
        <v>242</v>
      </c>
      <c r="H37" s="26" t="s">
        <v>241</v>
      </c>
      <c r="I37" s="26" t="s">
        <v>324</v>
      </c>
      <c r="J37" s="26" t="s">
        <v>376</v>
      </c>
      <c r="K37" s="26" t="s">
        <v>375</v>
      </c>
      <c r="L37" s="26" t="s">
        <v>321</v>
      </c>
      <c r="M37" s="26" t="s">
        <v>237</v>
      </c>
      <c r="N37" s="26" t="s">
        <v>236</v>
      </c>
      <c r="O37" s="26" t="s">
        <v>303</v>
      </c>
      <c r="P37" s="26" t="s">
        <v>302</v>
      </c>
      <c r="Q37" s="26" t="s">
        <v>227</v>
      </c>
      <c r="R37" s="26" t="s">
        <v>233</v>
      </c>
      <c r="S37" s="26" t="s">
        <v>399</v>
      </c>
      <c r="T37" s="26">
        <v>66.238017999999997</v>
      </c>
      <c r="U37" s="26">
        <v>12.774645</v>
      </c>
      <c r="V37" s="26">
        <v>399958</v>
      </c>
      <c r="W37" s="26">
        <v>7348219</v>
      </c>
      <c r="X37" s="26" t="s">
        <v>398</v>
      </c>
      <c r="Y37" s="26" t="s">
        <v>230</v>
      </c>
      <c r="Z37" s="26" t="s">
        <v>227</v>
      </c>
      <c r="AA37" s="26" t="s">
        <v>229</v>
      </c>
      <c r="AB37" s="26" t="s">
        <v>229</v>
      </c>
      <c r="AC37" s="26" t="s">
        <v>229</v>
      </c>
      <c r="AD37" s="26" t="s">
        <v>229</v>
      </c>
      <c r="AE37" s="26" t="s">
        <v>229</v>
      </c>
      <c r="AF37" s="27">
        <v>41502</v>
      </c>
      <c r="AH37" s="26" t="s">
        <v>397</v>
      </c>
      <c r="AI37" s="26" t="s">
        <v>227</v>
      </c>
      <c r="AJ37" s="26" t="s">
        <v>227</v>
      </c>
      <c r="AK37" s="26" t="s">
        <v>227</v>
      </c>
      <c r="AL37" s="26" t="s">
        <v>227</v>
      </c>
      <c r="AM37" s="26" t="s">
        <v>227</v>
      </c>
      <c r="AN37" s="26" t="s">
        <v>227</v>
      </c>
      <c r="AO37" s="26" t="s">
        <v>227</v>
      </c>
      <c r="AP37" s="26" t="s">
        <v>227</v>
      </c>
      <c r="AQ37" s="26" t="s">
        <v>296</v>
      </c>
      <c r="AR37" s="26" t="s">
        <v>227</v>
      </c>
      <c r="AS37" s="26" t="s">
        <v>396</v>
      </c>
      <c r="AT37" s="26" t="s">
        <v>227</v>
      </c>
      <c r="AU37" s="26" t="s">
        <v>227</v>
      </c>
      <c r="AV37" s="26" t="s">
        <v>227</v>
      </c>
      <c r="AW37" s="26" t="s">
        <v>227</v>
      </c>
      <c r="AX37" s="26">
        <v>0</v>
      </c>
      <c r="AY37" s="26">
        <v>0</v>
      </c>
      <c r="AZ37" s="26" t="s">
        <v>227</v>
      </c>
      <c r="BA37" s="26" t="s">
        <v>227</v>
      </c>
      <c r="BB37" s="26">
        <v>1010</v>
      </c>
      <c r="BC37" s="26" t="s">
        <v>295</v>
      </c>
      <c r="BD37" s="26" t="s">
        <v>294</v>
      </c>
    </row>
    <row r="38" spans="1:56" x14ac:dyDescent="0.25">
      <c r="A38" s="26">
        <v>37</v>
      </c>
      <c r="B38" s="26" t="s">
        <v>309</v>
      </c>
      <c r="C38" s="26" t="s">
        <v>308</v>
      </c>
      <c r="D38" s="26" t="s">
        <v>243</v>
      </c>
      <c r="E38" s="26" t="s">
        <v>151</v>
      </c>
      <c r="F38" s="26" t="s">
        <v>152</v>
      </c>
      <c r="G38" s="26" t="s">
        <v>242</v>
      </c>
      <c r="H38" s="26" t="s">
        <v>241</v>
      </c>
      <c r="I38" s="26" t="s">
        <v>324</v>
      </c>
      <c r="J38" s="26" t="s">
        <v>376</v>
      </c>
      <c r="K38" s="26" t="s">
        <v>375</v>
      </c>
      <c r="L38" s="26" t="s">
        <v>321</v>
      </c>
      <c r="M38" s="26" t="s">
        <v>237</v>
      </c>
      <c r="N38" s="26" t="s">
        <v>236</v>
      </c>
      <c r="O38" s="26" t="s">
        <v>303</v>
      </c>
      <c r="P38" s="26" t="s">
        <v>302</v>
      </c>
      <c r="Q38" s="26" t="s">
        <v>227</v>
      </c>
      <c r="R38" s="26" t="s">
        <v>233</v>
      </c>
      <c r="S38" s="26" t="s">
        <v>395</v>
      </c>
      <c r="T38" s="26">
        <v>66.237830000000002</v>
      </c>
      <c r="U38" s="26">
        <v>12.774798000000001</v>
      </c>
      <c r="V38" s="26">
        <v>399964</v>
      </c>
      <c r="W38" s="26">
        <v>7348198</v>
      </c>
      <c r="X38" s="26" t="s">
        <v>394</v>
      </c>
      <c r="Y38" s="26" t="s">
        <v>230</v>
      </c>
      <c r="Z38" s="26" t="s">
        <v>227</v>
      </c>
      <c r="AA38" s="26" t="s">
        <v>229</v>
      </c>
      <c r="AB38" s="26" t="s">
        <v>229</v>
      </c>
      <c r="AC38" s="26" t="s">
        <v>229</v>
      </c>
      <c r="AD38" s="26" t="s">
        <v>229</v>
      </c>
      <c r="AE38" s="26" t="s">
        <v>229</v>
      </c>
      <c r="AF38" s="27">
        <v>41502</v>
      </c>
      <c r="AH38" s="26" t="s">
        <v>393</v>
      </c>
      <c r="AI38" s="26" t="s">
        <v>227</v>
      </c>
      <c r="AJ38" s="26" t="s">
        <v>227</v>
      </c>
      <c r="AK38" s="26" t="s">
        <v>227</v>
      </c>
      <c r="AL38" s="26" t="s">
        <v>227</v>
      </c>
      <c r="AM38" s="26" t="s">
        <v>227</v>
      </c>
      <c r="AN38" s="26" t="s">
        <v>227</v>
      </c>
      <c r="AO38" s="26" t="s">
        <v>227</v>
      </c>
      <c r="AP38" s="26" t="s">
        <v>227</v>
      </c>
      <c r="AQ38" s="26" t="s">
        <v>296</v>
      </c>
      <c r="AR38" s="26" t="s">
        <v>227</v>
      </c>
      <c r="AS38" s="26" t="s">
        <v>392</v>
      </c>
      <c r="AT38" s="26" t="s">
        <v>227</v>
      </c>
      <c r="AU38" s="26" t="s">
        <v>227</v>
      </c>
      <c r="AV38" s="26" t="s">
        <v>227</v>
      </c>
      <c r="AW38" s="26" t="s">
        <v>227</v>
      </c>
      <c r="AX38" s="26">
        <v>0</v>
      </c>
      <c r="AY38" s="26">
        <v>0</v>
      </c>
      <c r="AZ38" s="26" t="s">
        <v>227</v>
      </c>
      <c r="BA38" s="26" t="s">
        <v>227</v>
      </c>
      <c r="BB38" s="26">
        <v>1010</v>
      </c>
      <c r="BC38" s="26" t="s">
        <v>295</v>
      </c>
      <c r="BD38" s="26" t="s">
        <v>294</v>
      </c>
    </row>
    <row r="39" spans="1:56" x14ac:dyDescent="0.25">
      <c r="A39" s="26">
        <v>38</v>
      </c>
      <c r="B39" s="26" t="s">
        <v>309</v>
      </c>
      <c r="C39" s="26" t="s">
        <v>308</v>
      </c>
      <c r="D39" s="26" t="s">
        <v>243</v>
      </c>
      <c r="E39" s="26" t="s">
        <v>151</v>
      </c>
      <c r="F39" s="26" t="s">
        <v>152</v>
      </c>
      <c r="G39" s="26" t="s">
        <v>242</v>
      </c>
      <c r="H39" s="26" t="s">
        <v>241</v>
      </c>
      <c r="I39" s="26" t="s">
        <v>324</v>
      </c>
      <c r="J39" s="26" t="s">
        <v>376</v>
      </c>
      <c r="K39" s="26" t="s">
        <v>375</v>
      </c>
      <c r="L39" s="26" t="s">
        <v>321</v>
      </c>
      <c r="M39" s="26" t="s">
        <v>237</v>
      </c>
      <c r="N39" s="26" t="s">
        <v>236</v>
      </c>
      <c r="O39" s="26" t="s">
        <v>303</v>
      </c>
      <c r="P39" s="26" t="s">
        <v>302</v>
      </c>
      <c r="Q39" s="26" t="s">
        <v>227</v>
      </c>
      <c r="R39" s="26" t="s">
        <v>233</v>
      </c>
      <c r="S39" s="26" t="s">
        <v>391</v>
      </c>
      <c r="T39" s="26">
        <v>66.235285000000005</v>
      </c>
      <c r="U39" s="26">
        <v>12.774466</v>
      </c>
      <c r="V39" s="26">
        <v>399939</v>
      </c>
      <c r="W39" s="26">
        <v>7347915</v>
      </c>
      <c r="X39" s="26" t="s">
        <v>390</v>
      </c>
      <c r="Y39" s="26" t="s">
        <v>230</v>
      </c>
      <c r="Z39" s="26" t="s">
        <v>227</v>
      </c>
      <c r="AA39" s="26" t="s">
        <v>229</v>
      </c>
      <c r="AB39" s="26" t="s">
        <v>229</v>
      </c>
      <c r="AC39" s="26" t="s">
        <v>229</v>
      </c>
      <c r="AD39" s="26" t="s">
        <v>229</v>
      </c>
      <c r="AE39" s="26" t="s">
        <v>229</v>
      </c>
      <c r="AF39" s="27">
        <v>41502</v>
      </c>
      <c r="AH39" s="26" t="s">
        <v>389</v>
      </c>
      <c r="AI39" s="26" t="s">
        <v>227</v>
      </c>
      <c r="AJ39" s="26" t="s">
        <v>227</v>
      </c>
      <c r="AK39" s="26" t="s">
        <v>227</v>
      </c>
      <c r="AL39" s="26" t="s">
        <v>227</v>
      </c>
      <c r="AM39" s="26" t="s">
        <v>227</v>
      </c>
      <c r="AN39" s="26" t="s">
        <v>227</v>
      </c>
      <c r="AO39" s="26" t="s">
        <v>227</v>
      </c>
      <c r="AP39" s="26" t="s">
        <v>227</v>
      </c>
      <c r="AQ39" s="26" t="s">
        <v>296</v>
      </c>
      <c r="AR39" s="26" t="s">
        <v>227</v>
      </c>
      <c r="AS39" s="26" t="s">
        <v>388</v>
      </c>
      <c r="AT39" s="26" t="s">
        <v>227</v>
      </c>
      <c r="AU39" s="26" t="s">
        <v>227</v>
      </c>
      <c r="AV39" s="26" t="s">
        <v>227</v>
      </c>
      <c r="AW39" s="26" t="s">
        <v>227</v>
      </c>
      <c r="AX39" s="26">
        <v>0</v>
      </c>
      <c r="AY39" s="26">
        <v>0</v>
      </c>
      <c r="AZ39" s="26" t="s">
        <v>227</v>
      </c>
      <c r="BA39" s="26" t="s">
        <v>227</v>
      </c>
      <c r="BB39" s="26">
        <v>1010</v>
      </c>
      <c r="BC39" s="26" t="s">
        <v>295</v>
      </c>
      <c r="BD39" s="26" t="s">
        <v>294</v>
      </c>
    </row>
    <row r="40" spans="1:56" x14ac:dyDescent="0.25">
      <c r="A40" s="26">
        <v>39</v>
      </c>
      <c r="B40" s="26" t="s">
        <v>309</v>
      </c>
      <c r="C40" s="26" t="s">
        <v>308</v>
      </c>
      <c r="D40" s="26" t="s">
        <v>243</v>
      </c>
      <c r="E40" s="26" t="s">
        <v>151</v>
      </c>
      <c r="F40" s="26" t="s">
        <v>152</v>
      </c>
      <c r="G40" s="26" t="s">
        <v>242</v>
      </c>
      <c r="H40" s="26" t="s">
        <v>241</v>
      </c>
      <c r="I40" s="26" t="s">
        <v>324</v>
      </c>
      <c r="J40" s="26" t="s">
        <v>376</v>
      </c>
      <c r="K40" s="26" t="s">
        <v>375</v>
      </c>
      <c r="L40" s="26" t="s">
        <v>321</v>
      </c>
      <c r="M40" s="26" t="s">
        <v>237</v>
      </c>
      <c r="N40" s="26" t="s">
        <v>236</v>
      </c>
      <c r="O40" s="26" t="s">
        <v>303</v>
      </c>
      <c r="P40" s="26" t="s">
        <v>302</v>
      </c>
      <c r="Q40" s="26" t="s">
        <v>227</v>
      </c>
      <c r="R40" s="26" t="s">
        <v>233</v>
      </c>
      <c r="S40" s="26" t="s">
        <v>387</v>
      </c>
      <c r="T40" s="26">
        <v>66.238017999999997</v>
      </c>
      <c r="U40" s="26">
        <v>12.775337</v>
      </c>
      <c r="V40" s="26">
        <v>399989</v>
      </c>
      <c r="W40" s="26">
        <v>7348218</v>
      </c>
      <c r="X40" s="26" t="s">
        <v>386</v>
      </c>
      <c r="Y40" s="26" t="s">
        <v>230</v>
      </c>
      <c r="Z40" s="26" t="s">
        <v>227</v>
      </c>
      <c r="AA40" s="26" t="s">
        <v>229</v>
      </c>
      <c r="AB40" s="26" t="s">
        <v>229</v>
      </c>
      <c r="AC40" s="26" t="s">
        <v>229</v>
      </c>
      <c r="AD40" s="26" t="s">
        <v>229</v>
      </c>
      <c r="AE40" s="26" t="s">
        <v>229</v>
      </c>
      <c r="AF40" s="27">
        <v>41502</v>
      </c>
      <c r="AH40" s="26" t="s">
        <v>385</v>
      </c>
      <c r="AI40" s="26" t="s">
        <v>227</v>
      </c>
      <c r="AJ40" s="26" t="s">
        <v>227</v>
      </c>
      <c r="AK40" s="26" t="s">
        <v>227</v>
      </c>
      <c r="AL40" s="26" t="s">
        <v>227</v>
      </c>
      <c r="AM40" s="26" t="s">
        <v>227</v>
      </c>
      <c r="AN40" s="26" t="s">
        <v>227</v>
      </c>
      <c r="AO40" s="26" t="s">
        <v>227</v>
      </c>
      <c r="AP40" s="26" t="s">
        <v>227</v>
      </c>
      <c r="AQ40" s="26" t="s">
        <v>296</v>
      </c>
      <c r="AR40" s="26" t="s">
        <v>227</v>
      </c>
      <c r="AS40" s="26" t="s">
        <v>384</v>
      </c>
      <c r="AT40" s="26" t="s">
        <v>227</v>
      </c>
      <c r="AU40" s="26" t="s">
        <v>227</v>
      </c>
      <c r="AV40" s="26" t="s">
        <v>227</v>
      </c>
      <c r="AW40" s="26" t="s">
        <v>227</v>
      </c>
      <c r="AX40" s="26">
        <v>0</v>
      </c>
      <c r="AY40" s="26">
        <v>0</v>
      </c>
      <c r="AZ40" s="26" t="s">
        <v>227</v>
      </c>
      <c r="BA40" s="26" t="s">
        <v>227</v>
      </c>
      <c r="BB40" s="26">
        <v>1010</v>
      </c>
      <c r="BC40" s="26" t="s">
        <v>295</v>
      </c>
      <c r="BD40" s="26" t="s">
        <v>294</v>
      </c>
    </row>
    <row r="41" spans="1:56" x14ac:dyDescent="0.25">
      <c r="A41" s="26">
        <v>40</v>
      </c>
      <c r="B41" s="26" t="s">
        <v>309</v>
      </c>
      <c r="C41" s="26" t="s">
        <v>308</v>
      </c>
      <c r="D41" s="26" t="s">
        <v>243</v>
      </c>
      <c r="E41" s="26" t="s">
        <v>151</v>
      </c>
      <c r="F41" s="26" t="s">
        <v>152</v>
      </c>
      <c r="G41" s="26" t="s">
        <v>242</v>
      </c>
      <c r="H41" s="26" t="s">
        <v>241</v>
      </c>
      <c r="I41" s="26" t="s">
        <v>324</v>
      </c>
      <c r="J41" s="26" t="s">
        <v>376</v>
      </c>
      <c r="K41" s="26" t="s">
        <v>375</v>
      </c>
      <c r="L41" s="26" t="s">
        <v>321</v>
      </c>
      <c r="M41" s="26" t="s">
        <v>237</v>
      </c>
      <c r="N41" s="26" t="s">
        <v>236</v>
      </c>
      <c r="O41" s="26" t="s">
        <v>303</v>
      </c>
      <c r="P41" s="26" t="s">
        <v>302</v>
      </c>
      <c r="Q41" s="26" t="s">
        <v>227</v>
      </c>
      <c r="R41" s="26" t="s">
        <v>233</v>
      </c>
      <c r="S41" s="26" t="s">
        <v>380</v>
      </c>
      <c r="T41" s="26">
        <v>66.237540999999993</v>
      </c>
      <c r="U41" s="26">
        <v>12.774483999999999</v>
      </c>
      <c r="V41" s="26">
        <v>399949</v>
      </c>
      <c r="W41" s="26">
        <v>7348166</v>
      </c>
      <c r="X41" s="26" t="s">
        <v>383</v>
      </c>
      <c r="Y41" s="26" t="s">
        <v>230</v>
      </c>
      <c r="Z41" s="26" t="s">
        <v>227</v>
      </c>
      <c r="AA41" s="26" t="s">
        <v>229</v>
      </c>
      <c r="AB41" s="26" t="s">
        <v>229</v>
      </c>
      <c r="AC41" s="26" t="s">
        <v>229</v>
      </c>
      <c r="AD41" s="26" t="s">
        <v>229</v>
      </c>
      <c r="AE41" s="26" t="s">
        <v>229</v>
      </c>
      <c r="AF41" s="27">
        <v>41502</v>
      </c>
      <c r="AH41" s="26" t="s">
        <v>382</v>
      </c>
      <c r="AI41" s="26" t="s">
        <v>227</v>
      </c>
      <c r="AJ41" s="26" t="s">
        <v>227</v>
      </c>
      <c r="AK41" s="26" t="s">
        <v>227</v>
      </c>
      <c r="AL41" s="26" t="s">
        <v>227</v>
      </c>
      <c r="AM41" s="26" t="s">
        <v>227</v>
      </c>
      <c r="AN41" s="26" t="s">
        <v>227</v>
      </c>
      <c r="AO41" s="26" t="s">
        <v>227</v>
      </c>
      <c r="AP41" s="26" t="s">
        <v>227</v>
      </c>
      <c r="AQ41" s="26" t="s">
        <v>296</v>
      </c>
      <c r="AR41" s="26" t="s">
        <v>227</v>
      </c>
      <c r="AS41" s="26" t="s">
        <v>381</v>
      </c>
      <c r="AT41" s="26" t="s">
        <v>227</v>
      </c>
      <c r="AU41" s="26" t="s">
        <v>227</v>
      </c>
      <c r="AV41" s="26" t="s">
        <v>227</v>
      </c>
      <c r="AW41" s="26" t="s">
        <v>227</v>
      </c>
      <c r="AX41" s="26">
        <v>0</v>
      </c>
      <c r="AY41" s="26">
        <v>0</v>
      </c>
      <c r="AZ41" s="26" t="s">
        <v>227</v>
      </c>
      <c r="BA41" s="26" t="s">
        <v>227</v>
      </c>
      <c r="BB41" s="26">
        <v>1010</v>
      </c>
      <c r="BC41" s="26" t="s">
        <v>295</v>
      </c>
      <c r="BD41" s="26" t="s">
        <v>294</v>
      </c>
    </row>
    <row r="42" spans="1:56" x14ac:dyDescent="0.25">
      <c r="A42" s="26">
        <v>41</v>
      </c>
      <c r="B42" s="26" t="s">
        <v>309</v>
      </c>
      <c r="C42" s="26" t="s">
        <v>308</v>
      </c>
      <c r="D42" s="26" t="s">
        <v>243</v>
      </c>
      <c r="E42" s="26" t="s">
        <v>151</v>
      </c>
      <c r="F42" s="26" t="s">
        <v>152</v>
      </c>
      <c r="G42" s="26" t="s">
        <v>242</v>
      </c>
      <c r="H42" s="26" t="s">
        <v>241</v>
      </c>
      <c r="I42" s="26" t="s">
        <v>324</v>
      </c>
      <c r="J42" s="26" t="s">
        <v>376</v>
      </c>
      <c r="K42" s="26" t="s">
        <v>375</v>
      </c>
      <c r="L42" s="26" t="s">
        <v>321</v>
      </c>
      <c r="M42" s="26" t="s">
        <v>237</v>
      </c>
      <c r="N42" s="26" t="s">
        <v>236</v>
      </c>
      <c r="O42" s="26" t="s">
        <v>303</v>
      </c>
      <c r="P42" s="26" t="s">
        <v>302</v>
      </c>
      <c r="Q42" s="26" t="s">
        <v>227</v>
      </c>
      <c r="R42" s="26" t="s">
        <v>233</v>
      </c>
      <c r="S42" s="26" t="s">
        <v>380</v>
      </c>
      <c r="T42" s="26">
        <v>66.237982000000002</v>
      </c>
      <c r="U42" s="26">
        <v>12.775183999999999</v>
      </c>
      <c r="V42" s="26">
        <v>399982</v>
      </c>
      <c r="W42" s="26">
        <v>7348214</v>
      </c>
      <c r="X42" s="26" t="s">
        <v>379</v>
      </c>
      <c r="Y42" s="26" t="s">
        <v>230</v>
      </c>
      <c r="Z42" s="26" t="s">
        <v>227</v>
      </c>
      <c r="AA42" s="26" t="s">
        <v>229</v>
      </c>
      <c r="AB42" s="26" t="s">
        <v>229</v>
      </c>
      <c r="AC42" s="26" t="s">
        <v>229</v>
      </c>
      <c r="AD42" s="26" t="s">
        <v>229</v>
      </c>
      <c r="AE42" s="26" t="s">
        <v>229</v>
      </c>
      <c r="AF42" s="27">
        <v>41502</v>
      </c>
      <c r="AH42" s="26" t="s">
        <v>378</v>
      </c>
      <c r="AI42" s="26" t="s">
        <v>227</v>
      </c>
      <c r="AJ42" s="26" t="s">
        <v>227</v>
      </c>
      <c r="AK42" s="26" t="s">
        <v>227</v>
      </c>
      <c r="AL42" s="26" t="s">
        <v>227</v>
      </c>
      <c r="AM42" s="26" t="s">
        <v>227</v>
      </c>
      <c r="AN42" s="26" t="s">
        <v>227</v>
      </c>
      <c r="AO42" s="26" t="s">
        <v>227</v>
      </c>
      <c r="AP42" s="26" t="s">
        <v>227</v>
      </c>
      <c r="AQ42" s="26" t="s">
        <v>296</v>
      </c>
      <c r="AR42" s="26" t="s">
        <v>227</v>
      </c>
      <c r="AS42" s="26" t="s">
        <v>377</v>
      </c>
      <c r="AT42" s="26" t="s">
        <v>227</v>
      </c>
      <c r="AU42" s="26" t="s">
        <v>227</v>
      </c>
      <c r="AV42" s="26" t="s">
        <v>227</v>
      </c>
      <c r="AW42" s="26" t="s">
        <v>227</v>
      </c>
      <c r="AX42" s="26">
        <v>0</v>
      </c>
      <c r="AY42" s="26">
        <v>0</v>
      </c>
      <c r="AZ42" s="26" t="s">
        <v>227</v>
      </c>
      <c r="BA42" s="26" t="s">
        <v>227</v>
      </c>
      <c r="BB42" s="26">
        <v>1010</v>
      </c>
      <c r="BC42" s="26" t="s">
        <v>295</v>
      </c>
      <c r="BD42" s="26" t="s">
        <v>294</v>
      </c>
    </row>
    <row r="43" spans="1:56" x14ac:dyDescent="0.25">
      <c r="A43" s="26">
        <v>42</v>
      </c>
      <c r="B43" s="26" t="s">
        <v>309</v>
      </c>
      <c r="C43" s="26" t="s">
        <v>308</v>
      </c>
      <c r="D43" s="26" t="s">
        <v>243</v>
      </c>
      <c r="E43" s="26" t="s">
        <v>151</v>
      </c>
      <c r="F43" s="26" t="s">
        <v>152</v>
      </c>
      <c r="G43" s="26" t="s">
        <v>242</v>
      </c>
      <c r="H43" s="26" t="s">
        <v>241</v>
      </c>
      <c r="I43" s="26" t="s">
        <v>324</v>
      </c>
      <c r="J43" s="26" t="s">
        <v>376</v>
      </c>
      <c r="K43" s="26" t="s">
        <v>375</v>
      </c>
      <c r="L43" s="26" t="s">
        <v>321</v>
      </c>
      <c r="M43" s="26" t="s">
        <v>237</v>
      </c>
      <c r="N43" s="26" t="s">
        <v>236</v>
      </c>
      <c r="O43" s="26" t="s">
        <v>303</v>
      </c>
      <c r="P43" s="26" t="s">
        <v>302</v>
      </c>
      <c r="Q43" s="26" t="s">
        <v>227</v>
      </c>
      <c r="R43" s="26" t="s">
        <v>233</v>
      </c>
      <c r="S43" s="26" t="s">
        <v>374</v>
      </c>
      <c r="T43" s="26">
        <v>66.235955000000004</v>
      </c>
      <c r="U43" s="26">
        <v>12.773603</v>
      </c>
      <c r="V43" s="26">
        <v>399903</v>
      </c>
      <c r="W43" s="26">
        <v>7347991</v>
      </c>
      <c r="X43" s="26" t="s">
        <v>373</v>
      </c>
      <c r="Y43" s="26" t="s">
        <v>230</v>
      </c>
      <c r="Z43" s="26" t="s">
        <v>227</v>
      </c>
      <c r="AA43" s="26" t="s">
        <v>229</v>
      </c>
      <c r="AB43" s="26" t="s">
        <v>229</v>
      </c>
      <c r="AC43" s="26" t="s">
        <v>229</v>
      </c>
      <c r="AD43" s="26" t="s">
        <v>229</v>
      </c>
      <c r="AE43" s="26" t="s">
        <v>229</v>
      </c>
      <c r="AF43" s="27">
        <v>41502</v>
      </c>
      <c r="AH43" s="26" t="s">
        <v>372</v>
      </c>
      <c r="AI43" s="26" t="s">
        <v>227</v>
      </c>
      <c r="AJ43" s="26" t="s">
        <v>227</v>
      </c>
      <c r="AK43" s="26" t="s">
        <v>227</v>
      </c>
      <c r="AL43" s="26" t="s">
        <v>227</v>
      </c>
      <c r="AM43" s="26" t="s">
        <v>227</v>
      </c>
      <c r="AN43" s="26" t="s">
        <v>227</v>
      </c>
      <c r="AO43" s="26" t="s">
        <v>227</v>
      </c>
      <c r="AP43" s="26" t="s">
        <v>227</v>
      </c>
      <c r="AQ43" s="26" t="s">
        <v>296</v>
      </c>
      <c r="AR43" s="26" t="s">
        <v>227</v>
      </c>
      <c r="AS43" s="26" t="s">
        <v>371</v>
      </c>
      <c r="AT43" s="26" t="s">
        <v>227</v>
      </c>
      <c r="AU43" s="26" t="s">
        <v>227</v>
      </c>
      <c r="AV43" s="26" t="s">
        <v>227</v>
      </c>
      <c r="AW43" s="26" t="s">
        <v>227</v>
      </c>
      <c r="AX43" s="26">
        <v>0</v>
      </c>
      <c r="AY43" s="26">
        <v>0</v>
      </c>
      <c r="AZ43" s="26" t="s">
        <v>227</v>
      </c>
      <c r="BA43" s="26" t="s">
        <v>227</v>
      </c>
      <c r="BB43" s="26">
        <v>1010</v>
      </c>
      <c r="BC43" s="26" t="s">
        <v>295</v>
      </c>
      <c r="BD43" s="26" t="s">
        <v>294</v>
      </c>
    </row>
    <row r="44" spans="1:56" x14ac:dyDescent="0.25">
      <c r="A44" s="26">
        <v>43</v>
      </c>
      <c r="B44" s="26" t="s">
        <v>309</v>
      </c>
      <c r="C44" s="26" t="s">
        <v>308</v>
      </c>
      <c r="D44" s="26" t="s">
        <v>243</v>
      </c>
      <c r="E44" s="26" t="s">
        <v>151</v>
      </c>
      <c r="F44" s="26" t="s">
        <v>152</v>
      </c>
      <c r="G44" s="26" t="s">
        <v>242</v>
      </c>
      <c r="H44" s="26" t="s">
        <v>241</v>
      </c>
      <c r="I44" s="26" t="s">
        <v>343</v>
      </c>
      <c r="J44" s="26" t="s">
        <v>342</v>
      </c>
      <c r="K44" s="26" t="s">
        <v>341</v>
      </c>
      <c r="L44" s="26" t="s">
        <v>321</v>
      </c>
      <c r="M44" s="26" t="s">
        <v>237</v>
      </c>
      <c r="N44" s="26" t="s">
        <v>236</v>
      </c>
      <c r="O44" s="26" t="s">
        <v>303</v>
      </c>
      <c r="P44" s="26" t="s">
        <v>302</v>
      </c>
      <c r="Q44" s="26" t="s">
        <v>227</v>
      </c>
      <c r="R44" s="26" t="s">
        <v>340</v>
      </c>
      <c r="S44" s="26" t="s">
        <v>370</v>
      </c>
      <c r="T44" s="26">
        <v>66.238228000000007</v>
      </c>
      <c r="U44" s="26">
        <v>12.774357999999999</v>
      </c>
      <c r="V44" s="26">
        <v>399946</v>
      </c>
      <c r="W44" s="26">
        <v>7348243</v>
      </c>
      <c r="X44" s="26" t="s">
        <v>369</v>
      </c>
      <c r="Y44" s="26" t="s">
        <v>230</v>
      </c>
      <c r="Z44" s="26" t="s">
        <v>227</v>
      </c>
      <c r="AA44" s="26" t="s">
        <v>229</v>
      </c>
      <c r="AB44" s="26" t="s">
        <v>229</v>
      </c>
      <c r="AC44" s="26" t="s">
        <v>229</v>
      </c>
      <c r="AD44" s="26" t="s">
        <v>229</v>
      </c>
      <c r="AE44" s="26" t="s">
        <v>229</v>
      </c>
      <c r="AF44" s="27">
        <v>41610</v>
      </c>
      <c r="AH44" s="26" t="s">
        <v>368</v>
      </c>
      <c r="AI44" s="26" t="s">
        <v>227</v>
      </c>
      <c r="AJ44" s="26" t="s">
        <v>336</v>
      </c>
      <c r="AK44" s="26" t="s">
        <v>227</v>
      </c>
      <c r="AL44" s="26" t="s">
        <v>227</v>
      </c>
      <c r="AM44" s="26" t="s">
        <v>227</v>
      </c>
      <c r="AN44" s="26" t="s">
        <v>227</v>
      </c>
      <c r="AO44" s="26" t="s">
        <v>227</v>
      </c>
      <c r="AP44" s="26" t="s">
        <v>227</v>
      </c>
      <c r="AQ44" s="26" t="s">
        <v>296</v>
      </c>
      <c r="AR44" s="26" t="s">
        <v>227</v>
      </c>
      <c r="AS44" s="26" t="s">
        <v>367</v>
      </c>
      <c r="AT44" s="26" t="s">
        <v>227</v>
      </c>
      <c r="AU44" s="26" t="s">
        <v>227</v>
      </c>
      <c r="AV44" s="26" t="s">
        <v>227</v>
      </c>
      <c r="AW44" s="26" t="s">
        <v>227</v>
      </c>
      <c r="AX44" s="26">
        <v>0</v>
      </c>
      <c r="AY44" s="26">
        <v>0</v>
      </c>
      <c r="AZ44" s="26" t="s">
        <v>227</v>
      </c>
      <c r="BA44" s="26" t="s">
        <v>334</v>
      </c>
      <c r="BB44" s="26">
        <v>1010</v>
      </c>
      <c r="BC44" s="26" t="s">
        <v>295</v>
      </c>
      <c r="BD44" s="26" t="s">
        <v>294</v>
      </c>
    </row>
    <row r="45" spans="1:56" x14ac:dyDescent="0.25">
      <c r="A45" s="26">
        <v>44</v>
      </c>
      <c r="B45" s="26" t="s">
        <v>309</v>
      </c>
      <c r="C45" s="26" t="s">
        <v>308</v>
      </c>
      <c r="D45" s="26" t="s">
        <v>243</v>
      </c>
      <c r="E45" s="26" t="s">
        <v>151</v>
      </c>
      <c r="F45" s="26" t="s">
        <v>152</v>
      </c>
      <c r="G45" s="26" t="s">
        <v>242</v>
      </c>
      <c r="H45" s="26" t="s">
        <v>241</v>
      </c>
      <c r="I45" s="26" t="s">
        <v>343</v>
      </c>
      <c r="J45" s="26" t="s">
        <v>342</v>
      </c>
      <c r="K45" s="26" t="s">
        <v>341</v>
      </c>
      <c r="L45" s="26" t="s">
        <v>321</v>
      </c>
      <c r="M45" s="26" t="s">
        <v>237</v>
      </c>
      <c r="N45" s="26" t="s">
        <v>236</v>
      </c>
      <c r="O45" s="26" t="s">
        <v>303</v>
      </c>
      <c r="P45" s="26" t="s">
        <v>302</v>
      </c>
      <c r="Q45" s="26" t="s">
        <v>227</v>
      </c>
      <c r="R45" s="26" t="s">
        <v>340</v>
      </c>
      <c r="S45" s="26" t="s">
        <v>366</v>
      </c>
      <c r="T45" s="26">
        <v>66.238026000000005</v>
      </c>
      <c r="U45" s="26">
        <v>12.773351999999999</v>
      </c>
      <c r="V45" s="26">
        <v>399900</v>
      </c>
      <c r="W45" s="26">
        <v>7348222</v>
      </c>
      <c r="X45" s="26" t="s">
        <v>365</v>
      </c>
      <c r="Y45" s="26" t="s">
        <v>230</v>
      </c>
      <c r="Z45" s="26" t="s">
        <v>227</v>
      </c>
      <c r="AA45" s="26" t="s">
        <v>229</v>
      </c>
      <c r="AB45" s="26" t="s">
        <v>229</v>
      </c>
      <c r="AC45" s="26" t="s">
        <v>229</v>
      </c>
      <c r="AD45" s="26" t="s">
        <v>229</v>
      </c>
      <c r="AE45" s="26" t="s">
        <v>229</v>
      </c>
      <c r="AF45" s="27">
        <v>41610</v>
      </c>
      <c r="AH45" s="26" t="s">
        <v>364</v>
      </c>
      <c r="AI45" s="26" t="s">
        <v>227</v>
      </c>
      <c r="AJ45" s="26" t="s">
        <v>336</v>
      </c>
      <c r="AK45" s="26" t="s">
        <v>227</v>
      </c>
      <c r="AL45" s="26" t="s">
        <v>227</v>
      </c>
      <c r="AM45" s="26" t="s">
        <v>227</v>
      </c>
      <c r="AN45" s="26" t="s">
        <v>227</v>
      </c>
      <c r="AO45" s="26" t="s">
        <v>227</v>
      </c>
      <c r="AP45" s="26" t="s">
        <v>227</v>
      </c>
      <c r="AQ45" s="26" t="s">
        <v>296</v>
      </c>
      <c r="AR45" s="26" t="s">
        <v>227</v>
      </c>
      <c r="AS45" s="26" t="s">
        <v>363</v>
      </c>
      <c r="AT45" s="26" t="s">
        <v>227</v>
      </c>
      <c r="AU45" s="26" t="s">
        <v>227</v>
      </c>
      <c r="AV45" s="26" t="s">
        <v>227</v>
      </c>
      <c r="AW45" s="26" t="s">
        <v>227</v>
      </c>
      <c r="AX45" s="26">
        <v>0</v>
      </c>
      <c r="AY45" s="26">
        <v>0</v>
      </c>
      <c r="AZ45" s="26" t="s">
        <v>227</v>
      </c>
      <c r="BA45" s="26" t="s">
        <v>334</v>
      </c>
      <c r="BB45" s="26">
        <v>1010</v>
      </c>
      <c r="BC45" s="26" t="s">
        <v>295</v>
      </c>
      <c r="BD45" s="26" t="s">
        <v>294</v>
      </c>
    </row>
    <row r="46" spans="1:56" x14ac:dyDescent="0.25">
      <c r="A46" s="26">
        <v>45</v>
      </c>
      <c r="B46" s="26" t="s">
        <v>309</v>
      </c>
      <c r="C46" s="26" t="s">
        <v>308</v>
      </c>
      <c r="D46" s="26" t="s">
        <v>243</v>
      </c>
      <c r="E46" s="26" t="s">
        <v>151</v>
      </c>
      <c r="F46" s="26" t="s">
        <v>152</v>
      </c>
      <c r="G46" s="26" t="s">
        <v>242</v>
      </c>
      <c r="H46" s="26" t="s">
        <v>241</v>
      </c>
      <c r="I46" s="26" t="s">
        <v>343</v>
      </c>
      <c r="J46" s="26" t="s">
        <v>342</v>
      </c>
      <c r="K46" s="26" t="s">
        <v>341</v>
      </c>
      <c r="L46" s="26" t="s">
        <v>321</v>
      </c>
      <c r="M46" s="26" t="s">
        <v>237</v>
      </c>
      <c r="N46" s="26" t="s">
        <v>236</v>
      </c>
      <c r="O46" s="26" t="s">
        <v>303</v>
      </c>
      <c r="P46" s="26" t="s">
        <v>302</v>
      </c>
      <c r="Q46" s="26" t="s">
        <v>227</v>
      </c>
      <c r="R46" s="26" t="s">
        <v>340</v>
      </c>
      <c r="S46" s="26" t="s">
        <v>362</v>
      </c>
      <c r="T46" s="26">
        <v>66.237689000000003</v>
      </c>
      <c r="U46" s="26">
        <v>12.77178</v>
      </c>
      <c r="V46" s="26">
        <v>399828</v>
      </c>
      <c r="W46" s="26">
        <v>7348187</v>
      </c>
      <c r="X46" s="26" t="s">
        <v>361</v>
      </c>
      <c r="Y46" s="26" t="s">
        <v>230</v>
      </c>
      <c r="Z46" s="26" t="s">
        <v>227</v>
      </c>
      <c r="AA46" s="26" t="s">
        <v>229</v>
      </c>
      <c r="AB46" s="26" t="s">
        <v>229</v>
      </c>
      <c r="AC46" s="26" t="s">
        <v>229</v>
      </c>
      <c r="AD46" s="26" t="s">
        <v>229</v>
      </c>
      <c r="AE46" s="26" t="s">
        <v>229</v>
      </c>
      <c r="AF46" s="27">
        <v>41610</v>
      </c>
      <c r="AH46" s="26" t="s">
        <v>360</v>
      </c>
      <c r="AI46" s="26" t="s">
        <v>227</v>
      </c>
      <c r="AJ46" s="26" t="s">
        <v>336</v>
      </c>
      <c r="AK46" s="26" t="s">
        <v>227</v>
      </c>
      <c r="AL46" s="26" t="s">
        <v>227</v>
      </c>
      <c r="AM46" s="26" t="s">
        <v>227</v>
      </c>
      <c r="AN46" s="26" t="s">
        <v>227</v>
      </c>
      <c r="AO46" s="26" t="s">
        <v>227</v>
      </c>
      <c r="AP46" s="26" t="s">
        <v>227</v>
      </c>
      <c r="AQ46" s="26" t="s">
        <v>296</v>
      </c>
      <c r="AR46" s="26" t="s">
        <v>227</v>
      </c>
      <c r="AS46" s="26" t="s">
        <v>359</v>
      </c>
      <c r="AT46" s="26" t="s">
        <v>227</v>
      </c>
      <c r="AU46" s="26" t="s">
        <v>227</v>
      </c>
      <c r="AV46" s="26" t="s">
        <v>227</v>
      </c>
      <c r="AW46" s="26" t="s">
        <v>227</v>
      </c>
      <c r="AX46" s="26">
        <v>0</v>
      </c>
      <c r="AY46" s="26">
        <v>0</v>
      </c>
      <c r="AZ46" s="26" t="s">
        <v>227</v>
      </c>
      <c r="BA46" s="26" t="s">
        <v>334</v>
      </c>
      <c r="BB46" s="26">
        <v>1010</v>
      </c>
      <c r="BC46" s="26" t="s">
        <v>295</v>
      </c>
      <c r="BD46" s="26" t="s">
        <v>294</v>
      </c>
    </row>
    <row r="47" spans="1:56" x14ac:dyDescent="0.25">
      <c r="A47" s="26">
        <v>46</v>
      </c>
      <c r="B47" s="26" t="s">
        <v>309</v>
      </c>
      <c r="C47" s="26" t="s">
        <v>308</v>
      </c>
      <c r="D47" s="26" t="s">
        <v>243</v>
      </c>
      <c r="E47" s="26" t="s">
        <v>151</v>
      </c>
      <c r="F47" s="26" t="s">
        <v>152</v>
      </c>
      <c r="G47" s="26" t="s">
        <v>242</v>
      </c>
      <c r="H47" s="26" t="s">
        <v>241</v>
      </c>
      <c r="I47" s="26" t="s">
        <v>343</v>
      </c>
      <c r="J47" s="26" t="s">
        <v>342</v>
      </c>
      <c r="K47" s="26" t="s">
        <v>341</v>
      </c>
      <c r="L47" s="26" t="s">
        <v>321</v>
      </c>
      <c r="M47" s="26" t="s">
        <v>237</v>
      </c>
      <c r="N47" s="26" t="s">
        <v>236</v>
      </c>
      <c r="O47" s="26" t="s">
        <v>303</v>
      </c>
      <c r="P47" s="26" t="s">
        <v>302</v>
      </c>
      <c r="Q47" s="26" t="s">
        <v>227</v>
      </c>
      <c r="R47" s="26" t="s">
        <v>340</v>
      </c>
      <c r="S47" s="26" t="s">
        <v>358</v>
      </c>
      <c r="T47" s="26">
        <v>66.238178000000005</v>
      </c>
      <c r="U47" s="26">
        <v>12.773270999999999</v>
      </c>
      <c r="V47" s="26">
        <v>399897</v>
      </c>
      <c r="W47" s="26">
        <v>7348239</v>
      </c>
      <c r="X47" s="26" t="s">
        <v>357</v>
      </c>
      <c r="Y47" s="26" t="s">
        <v>230</v>
      </c>
      <c r="Z47" s="26" t="s">
        <v>227</v>
      </c>
      <c r="AA47" s="26" t="s">
        <v>229</v>
      </c>
      <c r="AB47" s="26" t="s">
        <v>229</v>
      </c>
      <c r="AC47" s="26" t="s">
        <v>229</v>
      </c>
      <c r="AD47" s="26" t="s">
        <v>229</v>
      </c>
      <c r="AE47" s="26" t="s">
        <v>229</v>
      </c>
      <c r="AF47" s="27">
        <v>41610</v>
      </c>
      <c r="AH47" s="26" t="s">
        <v>356</v>
      </c>
      <c r="AI47" s="26" t="s">
        <v>227</v>
      </c>
      <c r="AJ47" s="26" t="s">
        <v>336</v>
      </c>
      <c r="AK47" s="26" t="s">
        <v>227</v>
      </c>
      <c r="AL47" s="26" t="s">
        <v>227</v>
      </c>
      <c r="AM47" s="26" t="s">
        <v>227</v>
      </c>
      <c r="AN47" s="26" t="s">
        <v>227</v>
      </c>
      <c r="AO47" s="26" t="s">
        <v>227</v>
      </c>
      <c r="AP47" s="26" t="s">
        <v>227</v>
      </c>
      <c r="AQ47" s="26" t="s">
        <v>296</v>
      </c>
      <c r="AR47" s="26" t="s">
        <v>227</v>
      </c>
      <c r="AS47" s="26" t="s">
        <v>355</v>
      </c>
      <c r="AT47" s="26" t="s">
        <v>227</v>
      </c>
      <c r="AU47" s="26" t="s">
        <v>227</v>
      </c>
      <c r="AV47" s="26" t="s">
        <v>227</v>
      </c>
      <c r="AW47" s="26" t="s">
        <v>227</v>
      </c>
      <c r="AX47" s="26">
        <v>0</v>
      </c>
      <c r="AY47" s="26">
        <v>0</v>
      </c>
      <c r="AZ47" s="26" t="s">
        <v>227</v>
      </c>
      <c r="BA47" s="26" t="s">
        <v>334</v>
      </c>
      <c r="BB47" s="26">
        <v>1010</v>
      </c>
      <c r="BC47" s="26" t="s">
        <v>295</v>
      </c>
      <c r="BD47" s="26" t="s">
        <v>294</v>
      </c>
    </row>
    <row r="48" spans="1:56" x14ac:dyDescent="0.25">
      <c r="A48" s="26">
        <v>47</v>
      </c>
      <c r="B48" s="26" t="s">
        <v>309</v>
      </c>
      <c r="C48" s="26" t="s">
        <v>308</v>
      </c>
      <c r="D48" s="26" t="s">
        <v>243</v>
      </c>
      <c r="E48" s="26" t="s">
        <v>151</v>
      </c>
      <c r="F48" s="26" t="s">
        <v>152</v>
      </c>
      <c r="G48" s="26" t="s">
        <v>242</v>
      </c>
      <c r="H48" s="26" t="s">
        <v>241</v>
      </c>
      <c r="I48" s="26" t="s">
        <v>343</v>
      </c>
      <c r="J48" s="26" t="s">
        <v>342</v>
      </c>
      <c r="K48" s="26" t="s">
        <v>341</v>
      </c>
      <c r="L48" s="26" t="s">
        <v>321</v>
      </c>
      <c r="M48" s="26" t="s">
        <v>237</v>
      </c>
      <c r="N48" s="26" t="s">
        <v>236</v>
      </c>
      <c r="O48" s="26" t="s">
        <v>303</v>
      </c>
      <c r="P48" s="26" t="s">
        <v>302</v>
      </c>
      <c r="Q48" s="26" t="s">
        <v>227</v>
      </c>
      <c r="R48" s="26" t="s">
        <v>340</v>
      </c>
      <c r="S48" s="26" t="s">
        <v>354</v>
      </c>
      <c r="T48" s="26">
        <v>66.237689000000003</v>
      </c>
      <c r="U48" s="26">
        <v>12.774762000000001</v>
      </c>
      <c r="V48" s="26">
        <v>399962</v>
      </c>
      <c r="W48" s="26">
        <v>7348182</v>
      </c>
      <c r="X48" s="26" t="s">
        <v>353</v>
      </c>
      <c r="Y48" s="26" t="s">
        <v>230</v>
      </c>
      <c r="Z48" s="26" t="s">
        <v>227</v>
      </c>
      <c r="AA48" s="26" t="s">
        <v>229</v>
      </c>
      <c r="AB48" s="26" t="s">
        <v>229</v>
      </c>
      <c r="AC48" s="26" t="s">
        <v>229</v>
      </c>
      <c r="AD48" s="26" t="s">
        <v>229</v>
      </c>
      <c r="AE48" s="26" t="s">
        <v>229</v>
      </c>
      <c r="AF48" s="27">
        <v>41610</v>
      </c>
      <c r="AH48" s="26" t="s">
        <v>352</v>
      </c>
      <c r="AI48" s="26" t="s">
        <v>227</v>
      </c>
      <c r="AJ48" s="26" t="s">
        <v>336</v>
      </c>
      <c r="AK48" s="26" t="s">
        <v>227</v>
      </c>
      <c r="AL48" s="26" t="s">
        <v>227</v>
      </c>
      <c r="AM48" s="26" t="s">
        <v>227</v>
      </c>
      <c r="AN48" s="26" t="s">
        <v>227</v>
      </c>
      <c r="AO48" s="26" t="s">
        <v>227</v>
      </c>
      <c r="AP48" s="26" t="s">
        <v>227</v>
      </c>
      <c r="AQ48" s="26" t="s">
        <v>296</v>
      </c>
      <c r="AR48" s="26" t="s">
        <v>227</v>
      </c>
      <c r="AS48" s="26" t="s">
        <v>351</v>
      </c>
      <c r="AT48" s="26" t="s">
        <v>227</v>
      </c>
      <c r="AU48" s="26" t="s">
        <v>227</v>
      </c>
      <c r="AV48" s="26" t="s">
        <v>227</v>
      </c>
      <c r="AW48" s="26" t="s">
        <v>227</v>
      </c>
      <c r="AX48" s="26">
        <v>0</v>
      </c>
      <c r="AY48" s="26">
        <v>0</v>
      </c>
      <c r="AZ48" s="26" t="s">
        <v>227</v>
      </c>
      <c r="BA48" s="26" t="s">
        <v>334</v>
      </c>
      <c r="BB48" s="26">
        <v>1010</v>
      </c>
      <c r="BC48" s="26" t="s">
        <v>295</v>
      </c>
      <c r="BD48" s="26" t="s">
        <v>294</v>
      </c>
    </row>
    <row r="49" spans="1:56" x14ac:dyDescent="0.25">
      <c r="A49" s="26">
        <v>48</v>
      </c>
      <c r="B49" s="26" t="s">
        <v>309</v>
      </c>
      <c r="C49" s="26" t="s">
        <v>308</v>
      </c>
      <c r="D49" s="26" t="s">
        <v>243</v>
      </c>
      <c r="E49" s="26" t="s">
        <v>151</v>
      </c>
      <c r="F49" s="26" t="s">
        <v>152</v>
      </c>
      <c r="G49" s="26" t="s">
        <v>242</v>
      </c>
      <c r="H49" s="26" t="s">
        <v>241</v>
      </c>
      <c r="I49" s="26" t="s">
        <v>343</v>
      </c>
      <c r="J49" s="26" t="s">
        <v>342</v>
      </c>
      <c r="K49" s="26" t="s">
        <v>341</v>
      </c>
      <c r="L49" s="26" t="s">
        <v>321</v>
      </c>
      <c r="M49" s="26" t="s">
        <v>237</v>
      </c>
      <c r="N49" s="26" t="s">
        <v>236</v>
      </c>
      <c r="O49" s="26" t="s">
        <v>303</v>
      </c>
      <c r="P49" s="26" t="s">
        <v>302</v>
      </c>
      <c r="Q49" s="26" t="s">
        <v>227</v>
      </c>
      <c r="R49" s="26" t="s">
        <v>340</v>
      </c>
      <c r="S49" s="26" t="s">
        <v>328</v>
      </c>
      <c r="T49" s="26">
        <v>66.238249999999994</v>
      </c>
      <c r="U49" s="26">
        <v>12.773828</v>
      </c>
      <c r="V49" s="26">
        <v>399922</v>
      </c>
      <c r="W49" s="26">
        <v>7348246</v>
      </c>
      <c r="X49" s="26" t="s">
        <v>350</v>
      </c>
      <c r="Y49" s="26" t="s">
        <v>230</v>
      </c>
      <c r="Z49" s="26" t="s">
        <v>227</v>
      </c>
      <c r="AA49" s="26" t="s">
        <v>229</v>
      </c>
      <c r="AB49" s="26" t="s">
        <v>229</v>
      </c>
      <c r="AC49" s="26" t="s">
        <v>229</v>
      </c>
      <c r="AD49" s="26" t="s">
        <v>229</v>
      </c>
      <c r="AE49" s="26" t="s">
        <v>229</v>
      </c>
      <c r="AF49" s="27">
        <v>41610</v>
      </c>
      <c r="AH49" s="26" t="s">
        <v>349</v>
      </c>
      <c r="AI49" s="26" t="s">
        <v>227</v>
      </c>
      <c r="AJ49" s="26" t="s">
        <v>336</v>
      </c>
      <c r="AK49" s="26" t="s">
        <v>227</v>
      </c>
      <c r="AL49" s="26" t="s">
        <v>227</v>
      </c>
      <c r="AM49" s="26" t="s">
        <v>227</v>
      </c>
      <c r="AN49" s="26" t="s">
        <v>227</v>
      </c>
      <c r="AO49" s="26" t="s">
        <v>227</v>
      </c>
      <c r="AP49" s="26" t="s">
        <v>227</v>
      </c>
      <c r="AQ49" s="26" t="s">
        <v>296</v>
      </c>
      <c r="AR49" s="26" t="s">
        <v>227</v>
      </c>
      <c r="AS49" s="26" t="s">
        <v>348</v>
      </c>
      <c r="AT49" s="26" t="s">
        <v>227</v>
      </c>
      <c r="AU49" s="26" t="s">
        <v>227</v>
      </c>
      <c r="AV49" s="26" t="s">
        <v>227</v>
      </c>
      <c r="AW49" s="26" t="s">
        <v>227</v>
      </c>
      <c r="AX49" s="26">
        <v>0</v>
      </c>
      <c r="AY49" s="26">
        <v>0</v>
      </c>
      <c r="AZ49" s="26" t="s">
        <v>227</v>
      </c>
      <c r="BA49" s="26" t="s">
        <v>334</v>
      </c>
      <c r="BB49" s="26">
        <v>1010</v>
      </c>
      <c r="BC49" s="26" t="s">
        <v>295</v>
      </c>
      <c r="BD49" s="26" t="s">
        <v>294</v>
      </c>
    </row>
    <row r="50" spans="1:56" x14ac:dyDescent="0.25">
      <c r="A50" s="26">
        <v>49</v>
      </c>
      <c r="B50" s="26" t="s">
        <v>309</v>
      </c>
      <c r="C50" s="26" t="s">
        <v>308</v>
      </c>
      <c r="D50" s="26" t="s">
        <v>243</v>
      </c>
      <c r="E50" s="26" t="s">
        <v>151</v>
      </c>
      <c r="F50" s="26" t="s">
        <v>152</v>
      </c>
      <c r="G50" s="26" t="s">
        <v>242</v>
      </c>
      <c r="H50" s="26" t="s">
        <v>241</v>
      </c>
      <c r="I50" s="26" t="s">
        <v>343</v>
      </c>
      <c r="J50" s="26" t="s">
        <v>342</v>
      </c>
      <c r="K50" s="26" t="s">
        <v>341</v>
      </c>
      <c r="L50" s="26" t="s">
        <v>321</v>
      </c>
      <c r="M50" s="26" t="s">
        <v>237</v>
      </c>
      <c r="N50" s="26" t="s">
        <v>236</v>
      </c>
      <c r="O50" s="26" t="s">
        <v>303</v>
      </c>
      <c r="P50" s="26" t="s">
        <v>302</v>
      </c>
      <c r="Q50" s="26" t="s">
        <v>227</v>
      </c>
      <c r="R50" s="26" t="s">
        <v>340</v>
      </c>
      <c r="S50" s="26" t="s">
        <v>347</v>
      </c>
      <c r="T50" s="26">
        <v>66.237385000000003</v>
      </c>
      <c r="U50" s="26">
        <v>12.774412</v>
      </c>
      <c r="V50" s="26">
        <v>399945</v>
      </c>
      <c r="W50" s="26">
        <v>7348149</v>
      </c>
      <c r="X50" s="26" t="s">
        <v>346</v>
      </c>
      <c r="Y50" s="26" t="s">
        <v>230</v>
      </c>
      <c r="Z50" s="26" t="s">
        <v>227</v>
      </c>
      <c r="AA50" s="26" t="s">
        <v>229</v>
      </c>
      <c r="AB50" s="26" t="s">
        <v>229</v>
      </c>
      <c r="AC50" s="26" t="s">
        <v>229</v>
      </c>
      <c r="AD50" s="26" t="s">
        <v>229</v>
      </c>
      <c r="AE50" s="26" t="s">
        <v>229</v>
      </c>
      <c r="AF50" s="27">
        <v>41610</v>
      </c>
      <c r="AH50" s="26" t="s">
        <v>345</v>
      </c>
      <c r="AI50" s="26" t="s">
        <v>227</v>
      </c>
      <c r="AJ50" s="26" t="s">
        <v>336</v>
      </c>
      <c r="AK50" s="26" t="s">
        <v>227</v>
      </c>
      <c r="AL50" s="26" t="s">
        <v>227</v>
      </c>
      <c r="AM50" s="26" t="s">
        <v>227</v>
      </c>
      <c r="AN50" s="26" t="s">
        <v>227</v>
      </c>
      <c r="AO50" s="26" t="s">
        <v>227</v>
      </c>
      <c r="AP50" s="26" t="s">
        <v>227</v>
      </c>
      <c r="AQ50" s="26" t="s">
        <v>296</v>
      </c>
      <c r="AR50" s="26" t="s">
        <v>227</v>
      </c>
      <c r="AS50" s="26" t="s">
        <v>344</v>
      </c>
      <c r="AT50" s="26" t="s">
        <v>227</v>
      </c>
      <c r="AU50" s="26" t="s">
        <v>227</v>
      </c>
      <c r="AV50" s="26" t="s">
        <v>227</v>
      </c>
      <c r="AW50" s="26" t="s">
        <v>227</v>
      </c>
      <c r="AX50" s="26">
        <v>0</v>
      </c>
      <c r="AY50" s="26">
        <v>0</v>
      </c>
      <c r="AZ50" s="26" t="s">
        <v>227</v>
      </c>
      <c r="BA50" s="26" t="s">
        <v>334</v>
      </c>
      <c r="BB50" s="26">
        <v>1010</v>
      </c>
      <c r="BC50" s="26" t="s">
        <v>295</v>
      </c>
      <c r="BD50" s="26" t="s">
        <v>294</v>
      </c>
    </row>
    <row r="51" spans="1:56" x14ac:dyDescent="0.25">
      <c r="A51" s="26">
        <v>50</v>
      </c>
      <c r="B51" s="26" t="s">
        <v>309</v>
      </c>
      <c r="C51" s="26" t="s">
        <v>308</v>
      </c>
      <c r="D51" s="26" t="s">
        <v>243</v>
      </c>
      <c r="E51" s="26" t="s">
        <v>151</v>
      </c>
      <c r="F51" s="26" t="s">
        <v>152</v>
      </c>
      <c r="G51" s="26" t="s">
        <v>242</v>
      </c>
      <c r="H51" s="26" t="s">
        <v>241</v>
      </c>
      <c r="I51" s="26" t="s">
        <v>343</v>
      </c>
      <c r="J51" s="26" t="s">
        <v>342</v>
      </c>
      <c r="K51" s="26" t="s">
        <v>341</v>
      </c>
      <c r="L51" s="26" t="s">
        <v>321</v>
      </c>
      <c r="M51" s="26" t="s">
        <v>237</v>
      </c>
      <c r="N51" s="26" t="s">
        <v>236</v>
      </c>
      <c r="O51" s="26" t="s">
        <v>303</v>
      </c>
      <c r="P51" s="26" t="s">
        <v>302</v>
      </c>
      <c r="Q51" s="26" t="s">
        <v>227</v>
      </c>
      <c r="R51" s="26" t="s">
        <v>340</v>
      </c>
      <c r="S51" s="26" t="s">
        <v>339</v>
      </c>
      <c r="T51" s="26">
        <v>66.237457000000006</v>
      </c>
      <c r="U51" s="26">
        <v>12.774896999999999</v>
      </c>
      <c r="V51" s="26">
        <v>399967</v>
      </c>
      <c r="W51" s="26">
        <v>7348156</v>
      </c>
      <c r="X51" s="26" t="s">
        <v>338</v>
      </c>
      <c r="Y51" s="26" t="s">
        <v>230</v>
      </c>
      <c r="Z51" s="26" t="s">
        <v>227</v>
      </c>
      <c r="AA51" s="26" t="s">
        <v>229</v>
      </c>
      <c r="AB51" s="26" t="s">
        <v>229</v>
      </c>
      <c r="AC51" s="26" t="s">
        <v>229</v>
      </c>
      <c r="AD51" s="26" t="s">
        <v>229</v>
      </c>
      <c r="AE51" s="26" t="s">
        <v>229</v>
      </c>
      <c r="AF51" s="27">
        <v>41610</v>
      </c>
      <c r="AH51" s="26" t="s">
        <v>337</v>
      </c>
      <c r="AI51" s="26" t="s">
        <v>227</v>
      </c>
      <c r="AJ51" s="26" t="s">
        <v>336</v>
      </c>
      <c r="AK51" s="26" t="s">
        <v>227</v>
      </c>
      <c r="AL51" s="26" t="s">
        <v>227</v>
      </c>
      <c r="AM51" s="26" t="s">
        <v>227</v>
      </c>
      <c r="AN51" s="26" t="s">
        <v>227</v>
      </c>
      <c r="AO51" s="26" t="s">
        <v>227</v>
      </c>
      <c r="AP51" s="26" t="s">
        <v>227</v>
      </c>
      <c r="AQ51" s="26" t="s">
        <v>296</v>
      </c>
      <c r="AR51" s="26" t="s">
        <v>227</v>
      </c>
      <c r="AS51" s="26" t="s">
        <v>335</v>
      </c>
      <c r="AT51" s="26" t="s">
        <v>227</v>
      </c>
      <c r="AU51" s="26" t="s">
        <v>227</v>
      </c>
      <c r="AV51" s="26" t="s">
        <v>227</v>
      </c>
      <c r="AW51" s="26" t="s">
        <v>227</v>
      </c>
      <c r="AX51" s="26">
        <v>0</v>
      </c>
      <c r="AY51" s="26">
        <v>0</v>
      </c>
      <c r="AZ51" s="26" t="s">
        <v>227</v>
      </c>
      <c r="BA51" s="26" t="s">
        <v>334</v>
      </c>
      <c r="BB51" s="26">
        <v>1010</v>
      </c>
      <c r="BC51" s="26" t="s">
        <v>295</v>
      </c>
      <c r="BD51" s="26" t="s">
        <v>294</v>
      </c>
    </row>
    <row r="52" spans="1:56" x14ac:dyDescent="0.25">
      <c r="A52" s="26">
        <v>51</v>
      </c>
      <c r="B52" s="26" t="s">
        <v>309</v>
      </c>
      <c r="C52" s="26" t="s">
        <v>308</v>
      </c>
      <c r="D52" s="26" t="s">
        <v>243</v>
      </c>
      <c r="E52" s="26" t="s">
        <v>151</v>
      </c>
      <c r="F52" s="26" t="s">
        <v>152</v>
      </c>
      <c r="G52" s="26" t="s">
        <v>242</v>
      </c>
      <c r="H52" s="26" t="s">
        <v>241</v>
      </c>
      <c r="I52" s="26" t="s">
        <v>333</v>
      </c>
      <c r="J52" s="26" t="s">
        <v>332</v>
      </c>
      <c r="K52" s="26" t="s">
        <v>331</v>
      </c>
      <c r="L52" s="26" t="s">
        <v>330</v>
      </c>
      <c r="M52" s="26" t="s">
        <v>237</v>
      </c>
      <c r="N52" s="26" t="s">
        <v>236</v>
      </c>
      <c r="O52" s="26" t="s">
        <v>329</v>
      </c>
      <c r="P52" s="26" t="s">
        <v>302</v>
      </c>
      <c r="Q52" s="26" t="s">
        <v>227</v>
      </c>
      <c r="R52" s="26" t="s">
        <v>233</v>
      </c>
      <c r="S52" s="26" t="s">
        <v>328</v>
      </c>
      <c r="T52" s="26">
        <v>66.235742000000002</v>
      </c>
      <c r="U52" s="26">
        <v>12.77558</v>
      </c>
      <c r="V52" s="26">
        <v>399991</v>
      </c>
      <c r="W52" s="26">
        <v>7347964</v>
      </c>
      <c r="X52" s="26" t="s">
        <v>327</v>
      </c>
      <c r="Y52" s="26" t="s">
        <v>230</v>
      </c>
      <c r="Z52" s="26" t="s">
        <v>227</v>
      </c>
      <c r="AA52" s="26" t="s">
        <v>229</v>
      </c>
      <c r="AB52" s="26" t="s">
        <v>229</v>
      </c>
      <c r="AC52" s="26" t="s">
        <v>229</v>
      </c>
      <c r="AD52" s="26" t="s">
        <v>229</v>
      </c>
      <c r="AE52" s="26" t="s">
        <v>229</v>
      </c>
      <c r="AF52" s="27">
        <v>41643</v>
      </c>
      <c r="AH52" s="26" t="s">
        <v>326</v>
      </c>
      <c r="AI52" s="26" t="s">
        <v>227</v>
      </c>
      <c r="AJ52" s="26" t="s">
        <v>227</v>
      </c>
      <c r="AK52" s="26" t="s">
        <v>227</v>
      </c>
      <c r="AL52" s="26" t="s">
        <v>227</v>
      </c>
      <c r="AM52" s="26" t="s">
        <v>227</v>
      </c>
      <c r="AN52" s="26" t="s">
        <v>227</v>
      </c>
      <c r="AO52" s="26" t="s">
        <v>227</v>
      </c>
      <c r="AP52" s="26" t="s">
        <v>227</v>
      </c>
      <c r="AQ52" s="26" t="s">
        <v>296</v>
      </c>
      <c r="AR52" s="26" t="s">
        <v>227</v>
      </c>
      <c r="AS52" s="26" t="s">
        <v>325</v>
      </c>
      <c r="AT52" s="26" t="s">
        <v>227</v>
      </c>
      <c r="AU52" s="26" t="s">
        <v>227</v>
      </c>
      <c r="AV52" s="26" t="s">
        <v>227</v>
      </c>
      <c r="AW52" s="26" t="s">
        <v>227</v>
      </c>
      <c r="AX52" s="26">
        <v>0</v>
      </c>
      <c r="AY52" s="26">
        <v>0</v>
      </c>
      <c r="AZ52" s="26" t="s">
        <v>227</v>
      </c>
      <c r="BA52" s="26" t="s">
        <v>227</v>
      </c>
      <c r="BB52" s="26">
        <v>1010</v>
      </c>
      <c r="BC52" s="26" t="s">
        <v>295</v>
      </c>
      <c r="BD52" s="26" t="s">
        <v>294</v>
      </c>
    </row>
    <row r="53" spans="1:56" x14ac:dyDescent="0.25">
      <c r="A53" s="26">
        <v>52</v>
      </c>
      <c r="B53" s="26" t="s">
        <v>309</v>
      </c>
      <c r="C53" s="26" t="s">
        <v>308</v>
      </c>
      <c r="D53" s="26" t="s">
        <v>243</v>
      </c>
      <c r="E53" s="26" t="s">
        <v>151</v>
      </c>
      <c r="F53" s="26" t="s">
        <v>152</v>
      </c>
      <c r="G53" s="26" t="s">
        <v>242</v>
      </c>
      <c r="H53" s="26" t="s">
        <v>241</v>
      </c>
      <c r="I53" s="26" t="s">
        <v>324</v>
      </c>
      <c r="J53" s="26" t="s">
        <v>323</v>
      </c>
      <c r="K53" s="26" t="s">
        <v>322</v>
      </c>
      <c r="L53" s="26" t="s">
        <v>321</v>
      </c>
      <c r="M53" s="26" t="s">
        <v>237</v>
      </c>
      <c r="N53" s="26" t="s">
        <v>236</v>
      </c>
      <c r="O53" s="26" t="s">
        <v>303</v>
      </c>
      <c r="P53" s="26" t="s">
        <v>302</v>
      </c>
      <c r="Q53" s="26" t="s">
        <v>227</v>
      </c>
      <c r="R53" s="26" t="s">
        <v>233</v>
      </c>
      <c r="S53" s="26" t="s">
        <v>320</v>
      </c>
      <c r="T53" s="26">
        <v>66.234818000000004</v>
      </c>
      <c r="U53" s="26">
        <v>12.776819</v>
      </c>
      <c r="V53" s="26">
        <v>400043</v>
      </c>
      <c r="W53" s="26">
        <v>7347859</v>
      </c>
      <c r="X53" s="26" t="s">
        <v>319</v>
      </c>
      <c r="Y53" s="26" t="s">
        <v>230</v>
      </c>
      <c r="Z53" s="26" t="s">
        <v>227</v>
      </c>
      <c r="AA53" s="26" t="s">
        <v>229</v>
      </c>
      <c r="AB53" s="26" t="s">
        <v>229</v>
      </c>
      <c r="AC53" s="26" t="s">
        <v>229</v>
      </c>
      <c r="AD53" s="26" t="s">
        <v>229</v>
      </c>
      <c r="AE53" s="26" t="s">
        <v>229</v>
      </c>
      <c r="AF53" s="27">
        <v>42915</v>
      </c>
      <c r="AH53" s="26" t="s">
        <v>318</v>
      </c>
      <c r="AI53" s="26" t="s">
        <v>227</v>
      </c>
      <c r="AJ53" s="26" t="s">
        <v>227</v>
      </c>
      <c r="AK53" s="26" t="s">
        <v>227</v>
      </c>
      <c r="AL53" s="26" t="s">
        <v>227</v>
      </c>
      <c r="AM53" s="26" t="s">
        <v>227</v>
      </c>
      <c r="AN53" s="26" t="s">
        <v>227</v>
      </c>
      <c r="AO53" s="26" t="s">
        <v>227</v>
      </c>
      <c r="AP53" s="26" t="s">
        <v>227</v>
      </c>
      <c r="AQ53" s="26" t="s">
        <v>296</v>
      </c>
      <c r="AR53" s="26" t="s">
        <v>227</v>
      </c>
      <c r="AS53" s="26" t="s">
        <v>227</v>
      </c>
      <c r="AT53" s="26" t="s">
        <v>227</v>
      </c>
      <c r="AU53" s="26" t="s">
        <v>227</v>
      </c>
      <c r="AV53" s="26" t="s">
        <v>227</v>
      </c>
      <c r="AW53" s="26" t="s">
        <v>227</v>
      </c>
      <c r="AX53" s="26">
        <v>0</v>
      </c>
      <c r="AY53" s="26">
        <v>0</v>
      </c>
      <c r="AZ53" s="26" t="s">
        <v>227</v>
      </c>
      <c r="BA53" s="26" t="s">
        <v>227</v>
      </c>
      <c r="BB53" s="26">
        <v>1010</v>
      </c>
      <c r="BC53" s="26" t="s">
        <v>295</v>
      </c>
      <c r="BD53" s="26" t="s">
        <v>294</v>
      </c>
    </row>
    <row r="54" spans="1:56" x14ac:dyDescent="0.25">
      <c r="A54" s="26">
        <v>53</v>
      </c>
      <c r="B54" s="26" t="s">
        <v>309</v>
      </c>
      <c r="C54" s="26" t="s">
        <v>308</v>
      </c>
      <c r="D54" s="26" t="s">
        <v>243</v>
      </c>
      <c r="E54" s="26" t="s">
        <v>151</v>
      </c>
      <c r="F54" s="26" t="s">
        <v>152</v>
      </c>
      <c r="G54" s="26" t="s">
        <v>242</v>
      </c>
      <c r="H54" s="26" t="s">
        <v>241</v>
      </c>
      <c r="I54" s="26" t="s">
        <v>317</v>
      </c>
      <c r="J54" s="26" t="s">
        <v>316</v>
      </c>
      <c r="K54" s="26" t="s">
        <v>315</v>
      </c>
      <c r="L54" s="26" t="s">
        <v>314</v>
      </c>
      <c r="M54" s="26" t="s">
        <v>237</v>
      </c>
      <c r="N54" s="26" t="s">
        <v>236</v>
      </c>
      <c r="O54" s="26" t="s">
        <v>303</v>
      </c>
      <c r="P54" s="26" t="s">
        <v>302</v>
      </c>
      <c r="Q54" s="26" t="s">
        <v>227</v>
      </c>
      <c r="R54" s="26" t="s">
        <v>233</v>
      </c>
      <c r="S54" s="26" t="s">
        <v>313</v>
      </c>
      <c r="T54" s="26">
        <v>66.237548000000004</v>
      </c>
      <c r="U54" s="26">
        <v>12.775777</v>
      </c>
      <c r="V54" s="26">
        <v>400007</v>
      </c>
      <c r="W54" s="26">
        <v>7348165</v>
      </c>
      <c r="X54" s="26" t="s">
        <v>312</v>
      </c>
      <c r="Y54" s="26" t="s">
        <v>230</v>
      </c>
      <c r="Z54" s="26" t="s">
        <v>227</v>
      </c>
      <c r="AA54" s="26" t="s">
        <v>229</v>
      </c>
      <c r="AB54" s="26" t="s">
        <v>229</v>
      </c>
      <c r="AC54" s="26" t="s">
        <v>299</v>
      </c>
      <c r="AD54" s="26" t="s">
        <v>229</v>
      </c>
      <c r="AE54" s="26" t="s">
        <v>229</v>
      </c>
      <c r="AF54" s="27">
        <v>43002</v>
      </c>
      <c r="AH54" s="26" t="s">
        <v>311</v>
      </c>
      <c r="AI54" s="26" t="s">
        <v>227</v>
      </c>
      <c r="AJ54" s="26" t="s">
        <v>310</v>
      </c>
      <c r="AK54" s="26" t="s">
        <v>227</v>
      </c>
      <c r="AL54" s="26" t="s">
        <v>227</v>
      </c>
      <c r="AM54" s="26" t="s">
        <v>227</v>
      </c>
      <c r="AN54" s="26" t="s">
        <v>227</v>
      </c>
      <c r="AO54" s="26" t="s">
        <v>227</v>
      </c>
      <c r="AP54" s="26" t="s">
        <v>227</v>
      </c>
      <c r="AQ54" s="26" t="s">
        <v>296</v>
      </c>
      <c r="AR54" s="26" t="s">
        <v>227</v>
      </c>
      <c r="AS54" s="26" t="s">
        <v>227</v>
      </c>
      <c r="AT54" s="26" t="s">
        <v>227</v>
      </c>
      <c r="AU54" s="26" t="s">
        <v>227</v>
      </c>
      <c r="AV54" s="26" t="s">
        <v>227</v>
      </c>
      <c r="AW54" s="26" t="s">
        <v>227</v>
      </c>
      <c r="AX54" s="26">
        <v>0</v>
      </c>
      <c r="AY54" s="26">
        <v>0</v>
      </c>
      <c r="AZ54" s="26" t="s">
        <v>227</v>
      </c>
      <c r="BA54" s="26" t="s">
        <v>227</v>
      </c>
      <c r="BB54" s="26">
        <v>1010</v>
      </c>
      <c r="BC54" s="26" t="s">
        <v>295</v>
      </c>
      <c r="BD54" s="26" t="s">
        <v>294</v>
      </c>
    </row>
    <row r="55" spans="1:56" x14ac:dyDescent="0.25">
      <c r="A55" s="26">
        <v>54</v>
      </c>
      <c r="B55" s="26" t="s">
        <v>309</v>
      </c>
      <c r="C55" s="26" t="s">
        <v>308</v>
      </c>
      <c r="D55" s="26" t="s">
        <v>243</v>
      </c>
      <c r="E55" s="26" t="s">
        <v>151</v>
      </c>
      <c r="F55" s="26" t="s">
        <v>152</v>
      </c>
      <c r="G55" s="26" t="s">
        <v>242</v>
      </c>
      <c r="H55" s="26" t="s">
        <v>241</v>
      </c>
      <c r="I55" s="26" t="s">
        <v>307</v>
      </c>
      <c r="J55" s="26" t="s">
        <v>306</v>
      </c>
      <c r="K55" s="26" t="s">
        <v>305</v>
      </c>
      <c r="L55" s="26" t="s">
        <v>304</v>
      </c>
      <c r="M55" s="26" t="s">
        <v>237</v>
      </c>
      <c r="N55" s="26" t="s">
        <v>236</v>
      </c>
      <c r="O55" s="26" t="s">
        <v>303</v>
      </c>
      <c r="P55" s="26" t="s">
        <v>302</v>
      </c>
      <c r="Q55" s="26" t="s">
        <v>227</v>
      </c>
      <c r="R55" s="26" t="s">
        <v>233</v>
      </c>
      <c r="S55" s="26" t="s">
        <v>301</v>
      </c>
      <c r="T55" s="26">
        <v>66.239416000000006</v>
      </c>
      <c r="U55" s="26">
        <v>12.758988</v>
      </c>
      <c r="V55" s="26">
        <v>399260</v>
      </c>
      <c r="W55" s="26">
        <v>7348400</v>
      </c>
      <c r="X55" s="26" t="s">
        <v>300</v>
      </c>
      <c r="Y55" s="26" t="s">
        <v>230</v>
      </c>
      <c r="Z55" s="26" t="s">
        <v>227</v>
      </c>
      <c r="AA55" s="26" t="s">
        <v>229</v>
      </c>
      <c r="AB55" s="26" t="s">
        <v>229</v>
      </c>
      <c r="AC55" s="26" t="s">
        <v>299</v>
      </c>
      <c r="AD55" s="26" t="s">
        <v>229</v>
      </c>
      <c r="AE55" s="26" t="s">
        <v>229</v>
      </c>
      <c r="AF55" s="27">
        <v>43002</v>
      </c>
      <c r="AH55" s="26" t="s">
        <v>298</v>
      </c>
      <c r="AI55" s="26" t="s">
        <v>227</v>
      </c>
      <c r="AJ55" s="26" t="s">
        <v>227</v>
      </c>
      <c r="AK55" s="26" t="s">
        <v>297</v>
      </c>
      <c r="AL55" s="26" t="s">
        <v>227</v>
      </c>
      <c r="AM55" s="26" t="s">
        <v>227</v>
      </c>
      <c r="AN55" s="26" t="s">
        <v>227</v>
      </c>
      <c r="AO55" s="26" t="s">
        <v>227</v>
      </c>
      <c r="AP55" s="26" t="s">
        <v>227</v>
      </c>
      <c r="AQ55" s="26" t="s">
        <v>296</v>
      </c>
      <c r="AR55" s="26" t="s">
        <v>227</v>
      </c>
      <c r="AS55" s="26" t="s">
        <v>227</v>
      </c>
      <c r="AT55" s="26" t="s">
        <v>227</v>
      </c>
      <c r="AU55" s="26" t="s">
        <v>227</v>
      </c>
      <c r="AV55" s="26" t="s">
        <v>227</v>
      </c>
      <c r="AW55" s="26" t="s">
        <v>227</v>
      </c>
      <c r="AX55" s="26">
        <v>0</v>
      </c>
      <c r="AY55" s="26">
        <v>0</v>
      </c>
      <c r="AZ55" s="26" t="s">
        <v>227</v>
      </c>
      <c r="BA55" s="26" t="s">
        <v>227</v>
      </c>
      <c r="BB55" s="26">
        <v>1010</v>
      </c>
      <c r="BC55" s="26" t="s">
        <v>295</v>
      </c>
      <c r="BD55" s="26" t="s">
        <v>294</v>
      </c>
    </row>
    <row r="56" spans="1:56" x14ac:dyDescent="0.25">
      <c r="A56" s="26">
        <v>55</v>
      </c>
      <c r="B56" s="26" t="s">
        <v>245</v>
      </c>
      <c r="C56" s="26" t="s">
        <v>244</v>
      </c>
      <c r="D56" s="26" t="s">
        <v>243</v>
      </c>
      <c r="E56" s="26" t="s">
        <v>151</v>
      </c>
      <c r="F56" s="26" t="s">
        <v>152</v>
      </c>
      <c r="G56" s="26" t="s">
        <v>242</v>
      </c>
      <c r="H56" s="26" t="s">
        <v>241</v>
      </c>
      <c r="I56" s="26" t="s">
        <v>270</v>
      </c>
      <c r="J56" s="26" t="s">
        <v>271</v>
      </c>
      <c r="K56" s="26" t="s">
        <v>293</v>
      </c>
      <c r="L56" s="26" t="s">
        <v>238</v>
      </c>
      <c r="M56" s="26" t="s">
        <v>237</v>
      </c>
      <c r="N56" s="26" t="s">
        <v>236</v>
      </c>
      <c r="O56" s="26" t="s">
        <v>227</v>
      </c>
      <c r="P56" s="26" t="s">
        <v>235</v>
      </c>
      <c r="Q56" s="26" t="s">
        <v>270</v>
      </c>
      <c r="R56" s="26" t="s">
        <v>233</v>
      </c>
      <c r="S56" s="26" t="s">
        <v>292</v>
      </c>
      <c r="T56" s="26">
        <v>66.231430000000003</v>
      </c>
      <c r="U56" s="26">
        <v>12.765040000000001</v>
      </c>
      <c r="V56" s="26">
        <v>399500</v>
      </c>
      <c r="W56" s="26">
        <v>7347500</v>
      </c>
      <c r="X56" s="26" t="s">
        <v>291</v>
      </c>
      <c r="Y56" s="26" t="s">
        <v>230</v>
      </c>
      <c r="Z56" s="26" t="s">
        <v>227</v>
      </c>
      <c r="AA56" s="26" t="s">
        <v>229</v>
      </c>
      <c r="AB56" s="26" t="s">
        <v>229</v>
      </c>
      <c r="AC56" s="26" t="s">
        <v>229</v>
      </c>
      <c r="AD56" s="26" t="s">
        <v>229</v>
      </c>
      <c r="AE56" s="26" t="s">
        <v>229</v>
      </c>
      <c r="AF56" s="27">
        <v>41767</v>
      </c>
      <c r="AG56" s="27">
        <v>25392</v>
      </c>
      <c r="AH56" s="26" t="s">
        <v>290</v>
      </c>
      <c r="AI56" s="26" t="s">
        <v>227</v>
      </c>
      <c r="AJ56" s="26" t="s">
        <v>227</v>
      </c>
      <c r="AK56" s="26" t="s">
        <v>227</v>
      </c>
      <c r="AL56" s="26" t="s">
        <v>227</v>
      </c>
      <c r="AM56" s="26" t="s">
        <v>227</v>
      </c>
      <c r="AN56" s="26" t="s">
        <v>289</v>
      </c>
      <c r="AO56" s="26" t="s">
        <v>227</v>
      </c>
      <c r="AP56" s="26" t="s">
        <v>227</v>
      </c>
      <c r="AQ56" s="26" t="s">
        <v>227</v>
      </c>
      <c r="AR56" s="26" t="s">
        <v>227</v>
      </c>
      <c r="AS56" s="26" t="s">
        <v>227</v>
      </c>
      <c r="AT56" s="26" t="s">
        <v>227</v>
      </c>
      <c r="AU56" s="26" t="s">
        <v>227</v>
      </c>
      <c r="AV56" s="26" t="s">
        <v>227</v>
      </c>
      <c r="AW56" s="26" t="s">
        <v>227</v>
      </c>
      <c r="AX56" s="26">
        <v>0</v>
      </c>
      <c r="AY56" s="26">
        <v>0</v>
      </c>
      <c r="AZ56" s="26" t="s">
        <v>227</v>
      </c>
      <c r="BA56" s="26" t="s">
        <v>227</v>
      </c>
      <c r="BB56" s="26">
        <v>37</v>
      </c>
      <c r="BC56" s="26" t="s">
        <v>226</v>
      </c>
      <c r="BD56" s="26" t="s">
        <v>225</v>
      </c>
    </row>
    <row r="57" spans="1:56" x14ac:dyDescent="0.25">
      <c r="A57" s="26">
        <v>56</v>
      </c>
      <c r="B57" s="26" t="s">
        <v>256</v>
      </c>
      <c r="C57" s="26" t="s">
        <v>255</v>
      </c>
      <c r="D57" s="26" t="s">
        <v>243</v>
      </c>
      <c r="E57" s="26" t="s">
        <v>151</v>
      </c>
      <c r="F57" s="26" t="s">
        <v>152</v>
      </c>
      <c r="G57" s="26" t="s">
        <v>242</v>
      </c>
      <c r="H57" s="26" t="s">
        <v>241</v>
      </c>
      <c r="I57" s="26" t="s">
        <v>288</v>
      </c>
      <c r="J57" s="26" t="s">
        <v>287</v>
      </c>
      <c r="K57" s="26" t="s">
        <v>252</v>
      </c>
      <c r="L57" s="26" t="s">
        <v>251</v>
      </c>
      <c r="M57" s="26" t="s">
        <v>237</v>
      </c>
      <c r="N57" s="26" t="s">
        <v>236</v>
      </c>
      <c r="O57" s="26" t="s">
        <v>227</v>
      </c>
      <c r="P57" s="26" t="s">
        <v>235</v>
      </c>
      <c r="Q57" s="26" t="s">
        <v>250</v>
      </c>
      <c r="R57" s="26" t="s">
        <v>233</v>
      </c>
      <c r="S57" s="26" t="s">
        <v>286</v>
      </c>
      <c r="T57" s="26">
        <v>66.256079999999997</v>
      </c>
      <c r="U57" s="26">
        <v>12.794029999999999</v>
      </c>
      <c r="V57" s="26">
        <v>400900</v>
      </c>
      <c r="W57" s="26">
        <v>7350200</v>
      </c>
      <c r="X57" s="26" t="s">
        <v>248</v>
      </c>
      <c r="Y57" s="26" t="s">
        <v>230</v>
      </c>
      <c r="Z57" s="26" t="s">
        <v>227</v>
      </c>
      <c r="AA57" s="26" t="s">
        <v>229</v>
      </c>
      <c r="AB57" s="26" t="s">
        <v>229</v>
      </c>
      <c r="AC57" s="26" t="s">
        <v>229</v>
      </c>
      <c r="AD57" s="26" t="s">
        <v>229</v>
      </c>
      <c r="AE57" s="26" t="s">
        <v>229</v>
      </c>
      <c r="AF57" s="27">
        <v>38459</v>
      </c>
      <c r="AG57" s="27">
        <v>35431</v>
      </c>
      <c r="AH57" s="26" t="s">
        <v>285</v>
      </c>
      <c r="AI57" s="26" t="s">
        <v>227</v>
      </c>
      <c r="AJ57" s="26" t="s">
        <v>227</v>
      </c>
      <c r="AK57" s="26" t="s">
        <v>227</v>
      </c>
      <c r="AL57" s="26" t="s">
        <v>227</v>
      </c>
      <c r="AM57" s="26" t="s">
        <v>227</v>
      </c>
      <c r="AN57" s="26" t="s">
        <v>227</v>
      </c>
      <c r="AO57" s="26" t="s">
        <v>227</v>
      </c>
      <c r="AP57" s="26" t="s">
        <v>227</v>
      </c>
      <c r="AQ57" s="26" t="s">
        <v>227</v>
      </c>
      <c r="AR57" s="26" t="s">
        <v>227</v>
      </c>
      <c r="AS57" s="26" t="s">
        <v>227</v>
      </c>
      <c r="AT57" s="26" t="s">
        <v>227</v>
      </c>
      <c r="AU57" s="26" t="s">
        <v>227</v>
      </c>
      <c r="AV57" s="26" t="s">
        <v>227</v>
      </c>
      <c r="AW57" s="26" t="s">
        <v>227</v>
      </c>
      <c r="AX57" s="26">
        <v>0</v>
      </c>
      <c r="AY57" s="26">
        <v>0</v>
      </c>
      <c r="AZ57" s="26" t="s">
        <v>227</v>
      </c>
      <c r="BA57" s="26" t="s">
        <v>227</v>
      </c>
      <c r="BB57" s="26">
        <v>8</v>
      </c>
      <c r="BC57" s="26" t="s">
        <v>246</v>
      </c>
      <c r="BD57" s="26" t="s">
        <v>225</v>
      </c>
    </row>
    <row r="58" spans="1:56" x14ac:dyDescent="0.25">
      <c r="A58" s="26">
        <v>57</v>
      </c>
      <c r="B58" s="26" t="s">
        <v>256</v>
      </c>
      <c r="C58" s="26" t="s">
        <v>255</v>
      </c>
      <c r="D58" s="26" t="s">
        <v>243</v>
      </c>
      <c r="E58" s="26" t="s">
        <v>151</v>
      </c>
      <c r="F58" s="26" t="s">
        <v>152</v>
      </c>
      <c r="G58" s="26" t="s">
        <v>242</v>
      </c>
      <c r="H58" s="26" t="s">
        <v>241</v>
      </c>
      <c r="I58" s="26" t="s">
        <v>263</v>
      </c>
      <c r="J58" s="26" t="s">
        <v>262</v>
      </c>
      <c r="K58" s="26" t="s">
        <v>261</v>
      </c>
      <c r="L58" s="26" t="s">
        <v>260</v>
      </c>
      <c r="M58" s="26" t="s">
        <v>237</v>
      </c>
      <c r="N58" s="26" t="s">
        <v>236</v>
      </c>
      <c r="O58" s="26" t="s">
        <v>227</v>
      </c>
      <c r="P58" s="26" t="s">
        <v>235</v>
      </c>
      <c r="Q58" s="26" t="s">
        <v>250</v>
      </c>
      <c r="R58" s="26" t="s">
        <v>233</v>
      </c>
      <c r="S58" s="26" t="s">
        <v>284</v>
      </c>
      <c r="T58" s="26">
        <v>66.237480000000005</v>
      </c>
      <c r="U58" s="26">
        <v>12.78008</v>
      </c>
      <c r="V58" s="26">
        <v>400200</v>
      </c>
      <c r="W58" s="26">
        <v>7348150</v>
      </c>
      <c r="X58" s="26" t="s">
        <v>258</v>
      </c>
      <c r="Y58" s="26" t="s">
        <v>230</v>
      </c>
      <c r="Z58" s="26" t="s">
        <v>227</v>
      </c>
      <c r="AA58" s="26" t="s">
        <v>229</v>
      </c>
      <c r="AB58" s="26" t="s">
        <v>229</v>
      </c>
      <c r="AC58" s="26" t="s">
        <v>229</v>
      </c>
      <c r="AD58" s="26" t="s">
        <v>229</v>
      </c>
      <c r="AE58" s="26" t="s">
        <v>229</v>
      </c>
      <c r="AF58" s="27">
        <v>38459</v>
      </c>
      <c r="AG58" s="27">
        <v>37257</v>
      </c>
      <c r="AH58" s="26" t="s">
        <v>283</v>
      </c>
      <c r="AI58" s="26" t="s">
        <v>227</v>
      </c>
      <c r="AJ58" s="26" t="s">
        <v>227</v>
      </c>
      <c r="AK58" s="26" t="s">
        <v>227</v>
      </c>
      <c r="AL58" s="26" t="s">
        <v>227</v>
      </c>
      <c r="AM58" s="26" t="s">
        <v>227</v>
      </c>
      <c r="AN58" s="26" t="s">
        <v>227</v>
      </c>
      <c r="AO58" s="26" t="s">
        <v>227</v>
      </c>
      <c r="AP58" s="26" t="s">
        <v>227</v>
      </c>
      <c r="AQ58" s="26" t="s">
        <v>227</v>
      </c>
      <c r="AR58" s="26" t="s">
        <v>227</v>
      </c>
      <c r="AS58" s="26" t="s">
        <v>227</v>
      </c>
      <c r="AT58" s="26" t="s">
        <v>227</v>
      </c>
      <c r="AU58" s="26" t="s">
        <v>227</v>
      </c>
      <c r="AV58" s="26" t="s">
        <v>227</v>
      </c>
      <c r="AW58" s="26" t="s">
        <v>227</v>
      </c>
      <c r="AX58" s="26">
        <v>0</v>
      </c>
      <c r="AY58" s="26">
        <v>0</v>
      </c>
      <c r="AZ58" s="26" t="s">
        <v>227</v>
      </c>
      <c r="BA58" s="26" t="s">
        <v>227</v>
      </c>
      <c r="BB58" s="26">
        <v>8</v>
      </c>
      <c r="BC58" s="26" t="s">
        <v>246</v>
      </c>
      <c r="BD58" s="26" t="s">
        <v>225</v>
      </c>
    </row>
    <row r="59" spans="1:56" x14ac:dyDescent="0.25">
      <c r="A59" s="26">
        <v>58</v>
      </c>
      <c r="B59" s="26" t="s">
        <v>256</v>
      </c>
      <c r="C59" s="26" t="s">
        <v>255</v>
      </c>
      <c r="D59" s="26" t="s">
        <v>243</v>
      </c>
      <c r="E59" s="26" t="s">
        <v>151</v>
      </c>
      <c r="F59" s="26" t="s">
        <v>152</v>
      </c>
      <c r="G59" s="26" t="s">
        <v>242</v>
      </c>
      <c r="H59" s="26" t="s">
        <v>241</v>
      </c>
      <c r="I59" s="26" t="s">
        <v>282</v>
      </c>
      <c r="J59" s="26" t="s">
        <v>281</v>
      </c>
      <c r="K59" s="26" t="s">
        <v>261</v>
      </c>
      <c r="L59" s="26" t="s">
        <v>260</v>
      </c>
      <c r="M59" s="26" t="s">
        <v>237</v>
      </c>
      <c r="N59" s="26" t="s">
        <v>236</v>
      </c>
      <c r="O59" s="26" t="s">
        <v>227</v>
      </c>
      <c r="P59" s="26" t="s">
        <v>235</v>
      </c>
      <c r="Q59" s="26" t="s">
        <v>250</v>
      </c>
      <c r="R59" s="26" t="s">
        <v>233</v>
      </c>
      <c r="S59" s="26" t="s">
        <v>280</v>
      </c>
      <c r="T59" s="26">
        <v>66.237480000000005</v>
      </c>
      <c r="U59" s="26">
        <v>12.78008</v>
      </c>
      <c r="V59" s="26">
        <v>400200</v>
      </c>
      <c r="W59" s="26">
        <v>7348150</v>
      </c>
      <c r="X59" s="26" t="s">
        <v>258</v>
      </c>
      <c r="Y59" s="26" t="s">
        <v>230</v>
      </c>
      <c r="Z59" s="26" t="s">
        <v>227</v>
      </c>
      <c r="AA59" s="26" t="s">
        <v>229</v>
      </c>
      <c r="AB59" s="26" t="s">
        <v>229</v>
      </c>
      <c r="AC59" s="26" t="s">
        <v>229</v>
      </c>
      <c r="AD59" s="26" t="s">
        <v>229</v>
      </c>
      <c r="AE59" s="26" t="s">
        <v>229</v>
      </c>
      <c r="AF59" s="27">
        <v>38459</v>
      </c>
      <c r="AG59" s="27">
        <v>35431</v>
      </c>
      <c r="AH59" s="26" t="s">
        <v>279</v>
      </c>
      <c r="AI59" s="26" t="s">
        <v>227</v>
      </c>
      <c r="AJ59" s="26" t="s">
        <v>227</v>
      </c>
      <c r="AK59" s="26" t="s">
        <v>227</v>
      </c>
      <c r="AL59" s="26" t="s">
        <v>227</v>
      </c>
      <c r="AM59" s="26" t="s">
        <v>227</v>
      </c>
      <c r="AN59" s="26" t="s">
        <v>227</v>
      </c>
      <c r="AO59" s="26" t="s">
        <v>227</v>
      </c>
      <c r="AP59" s="26" t="s">
        <v>227</v>
      </c>
      <c r="AQ59" s="26" t="s">
        <v>227</v>
      </c>
      <c r="AR59" s="26" t="s">
        <v>227</v>
      </c>
      <c r="AS59" s="26" t="s">
        <v>227</v>
      </c>
      <c r="AT59" s="26" t="s">
        <v>227</v>
      </c>
      <c r="AU59" s="26" t="s">
        <v>227</v>
      </c>
      <c r="AV59" s="26" t="s">
        <v>227</v>
      </c>
      <c r="AW59" s="26" t="s">
        <v>227</v>
      </c>
      <c r="AX59" s="26">
        <v>0</v>
      </c>
      <c r="AY59" s="26">
        <v>0</v>
      </c>
      <c r="AZ59" s="26" t="s">
        <v>227</v>
      </c>
      <c r="BA59" s="26" t="s">
        <v>227</v>
      </c>
      <c r="BB59" s="26">
        <v>8</v>
      </c>
      <c r="BC59" s="26" t="s">
        <v>246</v>
      </c>
      <c r="BD59" s="26" t="s">
        <v>225</v>
      </c>
    </row>
    <row r="60" spans="1:56" x14ac:dyDescent="0.25">
      <c r="A60" s="26">
        <v>59</v>
      </c>
      <c r="B60" s="26" t="s">
        <v>256</v>
      </c>
      <c r="C60" s="26" t="s">
        <v>255</v>
      </c>
      <c r="D60" s="26" t="s">
        <v>243</v>
      </c>
      <c r="E60" s="26" t="s">
        <v>151</v>
      </c>
      <c r="F60" s="26" t="s">
        <v>152</v>
      </c>
      <c r="G60" s="26" t="s">
        <v>242</v>
      </c>
      <c r="H60" s="26" t="s">
        <v>241</v>
      </c>
      <c r="I60" s="26" t="s">
        <v>275</v>
      </c>
      <c r="J60" s="26" t="s">
        <v>278</v>
      </c>
      <c r="K60" s="26" t="s">
        <v>277</v>
      </c>
      <c r="L60" s="26" t="s">
        <v>276</v>
      </c>
      <c r="M60" s="26" t="s">
        <v>237</v>
      </c>
      <c r="N60" s="26" t="s">
        <v>236</v>
      </c>
      <c r="O60" s="26" t="s">
        <v>227</v>
      </c>
      <c r="P60" s="26" t="s">
        <v>235</v>
      </c>
      <c r="Q60" s="26" t="s">
        <v>275</v>
      </c>
      <c r="R60" s="26" t="s">
        <v>233</v>
      </c>
      <c r="S60" s="26" t="s">
        <v>274</v>
      </c>
      <c r="T60" s="26">
        <v>66.230289999999997</v>
      </c>
      <c r="U60" s="26">
        <v>12.7796</v>
      </c>
      <c r="V60" s="26">
        <v>400150</v>
      </c>
      <c r="W60" s="26">
        <v>7347350</v>
      </c>
      <c r="X60" s="26" t="s">
        <v>273</v>
      </c>
      <c r="Y60" s="26" t="s">
        <v>230</v>
      </c>
      <c r="Z60" s="26" t="s">
        <v>227</v>
      </c>
      <c r="AA60" s="26" t="s">
        <v>229</v>
      </c>
      <c r="AB60" s="26" t="s">
        <v>229</v>
      </c>
      <c r="AC60" s="26" t="s">
        <v>229</v>
      </c>
      <c r="AD60" s="26" t="s">
        <v>229</v>
      </c>
      <c r="AE60" s="26" t="s">
        <v>229</v>
      </c>
      <c r="AF60" s="27">
        <v>43011</v>
      </c>
      <c r="AG60" s="27">
        <v>29797</v>
      </c>
      <c r="AH60" s="26" t="s">
        <v>272</v>
      </c>
      <c r="AI60" s="26" t="s">
        <v>227</v>
      </c>
      <c r="AJ60" s="26" t="s">
        <v>227</v>
      </c>
      <c r="AK60" s="26" t="s">
        <v>227</v>
      </c>
      <c r="AL60" s="26" t="s">
        <v>227</v>
      </c>
      <c r="AM60" s="26" t="s">
        <v>227</v>
      </c>
      <c r="AN60" s="26" t="s">
        <v>227</v>
      </c>
      <c r="AO60" s="26" t="s">
        <v>227</v>
      </c>
      <c r="AP60" s="26" t="s">
        <v>227</v>
      </c>
      <c r="AQ60" s="26" t="s">
        <v>227</v>
      </c>
      <c r="AR60" s="26" t="s">
        <v>227</v>
      </c>
      <c r="AS60" s="26" t="s">
        <v>227</v>
      </c>
      <c r="AT60" s="26" t="s">
        <v>227</v>
      </c>
      <c r="AU60" s="26" t="s">
        <v>227</v>
      </c>
      <c r="AV60" s="26" t="s">
        <v>227</v>
      </c>
      <c r="AW60" s="26" t="s">
        <v>227</v>
      </c>
      <c r="AX60" s="26">
        <v>0</v>
      </c>
      <c r="AY60" s="26">
        <v>0</v>
      </c>
      <c r="AZ60" s="26" t="s">
        <v>227</v>
      </c>
      <c r="BA60" s="26" t="s">
        <v>227</v>
      </c>
      <c r="BB60" s="26">
        <v>8</v>
      </c>
      <c r="BC60" s="26" t="s">
        <v>246</v>
      </c>
      <c r="BD60" s="26" t="s">
        <v>225</v>
      </c>
    </row>
    <row r="61" spans="1:56" x14ac:dyDescent="0.25">
      <c r="A61" s="26">
        <v>60</v>
      </c>
      <c r="B61" s="26" t="s">
        <v>256</v>
      </c>
      <c r="C61" s="26" t="s">
        <v>255</v>
      </c>
      <c r="D61" s="26" t="s">
        <v>243</v>
      </c>
      <c r="E61" s="26" t="s">
        <v>151</v>
      </c>
      <c r="F61" s="26" t="s">
        <v>152</v>
      </c>
      <c r="G61" s="26" t="s">
        <v>242</v>
      </c>
      <c r="H61" s="26" t="s">
        <v>241</v>
      </c>
      <c r="I61" s="26" t="s">
        <v>270</v>
      </c>
      <c r="J61" s="26" t="s">
        <v>271</v>
      </c>
      <c r="K61" s="26" t="s">
        <v>261</v>
      </c>
      <c r="L61" s="26" t="s">
        <v>260</v>
      </c>
      <c r="M61" s="26" t="s">
        <v>237</v>
      </c>
      <c r="N61" s="26" t="s">
        <v>236</v>
      </c>
      <c r="O61" s="26" t="s">
        <v>227</v>
      </c>
      <c r="P61" s="26" t="s">
        <v>235</v>
      </c>
      <c r="Q61" s="26" t="s">
        <v>270</v>
      </c>
      <c r="R61" s="26" t="s">
        <v>233</v>
      </c>
      <c r="S61" s="26" t="s">
        <v>269</v>
      </c>
      <c r="T61" s="26">
        <v>66.237480000000005</v>
      </c>
      <c r="U61" s="26">
        <v>12.78008</v>
      </c>
      <c r="V61" s="26">
        <v>400200</v>
      </c>
      <c r="W61" s="26">
        <v>7348150</v>
      </c>
      <c r="X61" s="26" t="s">
        <v>258</v>
      </c>
      <c r="Y61" s="26" t="s">
        <v>230</v>
      </c>
      <c r="Z61" s="26" t="s">
        <v>227</v>
      </c>
      <c r="AA61" s="26" t="s">
        <v>229</v>
      </c>
      <c r="AB61" s="26" t="s">
        <v>229</v>
      </c>
      <c r="AC61" s="26" t="s">
        <v>229</v>
      </c>
      <c r="AD61" s="26" t="s">
        <v>229</v>
      </c>
      <c r="AE61" s="26" t="s">
        <v>229</v>
      </c>
      <c r="AF61" s="27">
        <v>38051</v>
      </c>
      <c r="AG61" s="27">
        <v>25392</v>
      </c>
      <c r="AH61" s="26" t="s">
        <v>268</v>
      </c>
      <c r="AI61" s="26" t="s">
        <v>227</v>
      </c>
      <c r="AJ61" s="26" t="s">
        <v>227</v>
      </c>
      <c r="AK61" s="26" t="s">
        <v>227</v>
      </c>
      <c r="AL61" s="26" t="s">
        <v>227</v>
      </c>
      <c r="AM61" s="26" t="s">
        <v>227</v>
      </c>
      <c r="AN61" s="26" t="s">
        <v>227</v>
      </c>
      <c r="AO61" s="26" t="s">
        <v>227</v>
      </c>
      <c r="AP61" s="26" t="s">
        <v>227</v>
      </c>
      <c r="AQ61" s="26" t="s">
        <v>227</v>
      </c>
      <c r="AR61" s="26" t="s">
        <v>227</v>
      </c>
      <c r="AS61" s="26" t="s">
        <v>227</v>
      </c>
      <c r="AT61" s="26" t="s">
        <v>227</v>
      </c>
      <c r="AU61" s="26" t="s">
        <v>227</v>
      </c>
      <c r="AV61" s="26" t="s">
        <v>227</v>
      </c>
      <c r="AW61" s="26" t="s">
        <v>227</v>
      </c>
      <c r="AX61" s="26">
        <v>0</v>
      </c>
      <c r="AY61" s="26">
        <v>0</v>
      </c>
      <c r="AZ61" s="26" t="s">
        <v>227</v>
      </c>
      <c r="BA61" s="26" t="s">
        <v>227</v>
      </c>
      <c r="BB61" s="26">
        <v>8</v>
      </c>
      <c r="BC61" s="26" t="s">
        <v>246</v>
      </c>
      <c r="BD61" s="26" t="s">
        <v>225</v>
      </c>
    </row>
    <row r="62" spans="1:56" x14ac:dyDescent="0.25">
      <c r="A62" s="26">
        <v>61</v>
      </c>
      <c r="B62" s="26" t="s">
        <v>256</v>
      </c>
      <c r="C62" s="26" t="s">
        <v>255</v>
      </c>
      <c r="D62" s="26" t="s">
        <v>243</v>
      </c>
      <c r="E62" s="26" t="s">
        <v>151</v>
      </c>
      <c r="F62" s="26" t="s">
        <v>152</v>
      </c>
      <c r="G62" s="26" t="s">
        <v>242</v>
      </c>
      <c r="H62" s="26" t="s">
        <v>241</v>
      </c>
      <c r="I62" s="26" t="s">
        <v>263</v>
      </c>
      <c r="J62" s="26" t="s">
        <v>262</v>
      </c>
      <c r="K62" s="26" t="s">
        <v>261</v>
      </c>
      <c r="L62" s="26" t="s">
        <v>260</v>
      </c>
      <c r="M62" s="26" t="s">
        <v>237</v>
      </c>
      <c r="N62" s="26" t="s">
        <v>236</v>
      </c>
      <c r="O62" s="26" t="s">
        <v>227</v>
      </c>
      <c r="P62" s="26" t="s">
        <v>235</v>
      </c>
      <c r="Q62" s="26" t="s">
        <v>250</v>
      </c>
      <c r="R62" s="26" t="s">
        <v>233</v>
      </c>
      <c r="S62" s="26" t="s">
        <v>267</v>
      </c>
      <c r="T62" s="26">
        <v>66.237480000000005</v>
      </c>
      <c r="U62" s="26">
        <v>12.78008</v>
      </c>
      <c r="V62" s="26">
        <v>400200</v>
      </c>
      <c r="W62" s="26">
        <v>7348150</v>
      </c>
      <c r="X62" s="26" t="s">
        <v>258</v>
      </c>
      <c r="Y62" s="26" t="s">
        <v>230</v>
      </c>
      <c r="Z62" s="26" t="s">
        <v>227</v>
      </c>
      <c r="AA62" s="26" t="s">
        <v>229</v>
      </c>
      <c r="AB62" s="26" t="s">
        <v>229</v>
      </c>
      <c r="AC62" s="26" t="s">
        <v>229</v>
      </c>
      <c r="AD62" s="26" t="s">
        <v>229</v>
      </c>
      <c r="AE62" s="26" t="s">
        <v>229</v>
      </c>
      <c r="AF62" s="27">
        <v>38459</v>
      </c>
      <c r="AG62" s="27">
        <v>35431</v>
      </c>
      <c r="AH62" s="26" t="s">
        <v>266</v>
      </c>
      <c r="AI62" s="26" t="s">
        <v>227</v>
      </c>
      <c r="AJ62" s="26" t="s">
        <v>227</v>
      </c>
      <c r="AK62" s="26" t="s">
        <v>227</v>
      </c>
      <c r="AL62" s="26" t="s">
        <v>227</v>
      </c>
      <c r="AM62" s="26" t="s">
        <v>227</v>
      </c>
      <c r="AN62" s="26" t="s">
        <v>227</v>
      </c>
      <c r="AO62" s="26" t="s">
        <v>227</v>
      </c>
      <c r="AP62" s="26" t="s">
        <v>227</v>
      </c>
      <c r="AQ62" s="26" t="s">
        <v>227</v>
      </c>
      <c r="AR62" s="26" t="s">
        <v>227</v>
      </c>
      <c r="AS62" s="26" t="s">
        <v>227</v>
      </c>
      <c r="AT62" s="26" t="s">
        <v>227</v>
      </c>
      <c r="AU62" s="26" t="s">
        <v>227</v>
      </c>
      <c r="AV62" s="26" t="s">
        <v>227</v>
      </c>
      <c r="AW62" s="26" t="s">
        <v>227</v>
      </c>
      <c r="AX62" s="26">
        <v>0</v>
      </c>
      <c r="AY62" s="26">
        <v>0</v>
      </c>
      <c r="AZ62" s="26" t="s">
        <v>227</v>
      </c>
      <c r="BA62" s="26" t="s">
        <v>227</v>
      </c>
      <c r="BB62" s="26">
        <v>8</v>
      </c>
      <c r="BC62" s="26" t="s">
        <v>246</v>
      </c>
      <c r="BD62" s="26" t="s">
        <v>225</v>
      </c>
    </row>
    <row r="63" spans="1:56" x14ac:dyDescent="0.25">
      <c r="A63" s="26">
        <v>62</v>
      </c>
      <c r="B63" s="26" t="s">
        <v>256</v>
      </c>
      <c r="C63" s="26" t="s">
        <v>255</v>
      </c>
      <c r="D63" s="26" t="s">
        <v>243</v>
      </c>
      <c r="E63" s="26" t="s">
        <v>151</v>
      </c>
      <c r="F63" s="26" t="s">
        <v>152</v>
      </c>
      <c r="G63" s="26" t="s">
        <v>242</v>
      </c>
      <c r="H63" s="26" t="s">
        <v>241</v>
      </c>
      <c r="I63" s="26" t="s">
        <v>263</v>
      </c>
      <c r="J63" s="26" t="s">
        <v>262</v>
      </c>
      <c r="K63" s="26" t="s">
        <v>252</v>
      </c>
      <c r="L63" s="26" t="s">
        <v>251</v>
      </c>
      <c r="M63" s="26" t="s">
        <v>237</v>
      </c>
      <c r="N63" s="26" t="s">
        <v>236</v>
      </c>
      <c r="O63" s="26" t="s">
        <v>227</v>
      </c>
      <c r="P63" s="26" t="s">
        <v>235</v>
      </c>
      <c r="Q63" s="26" t="s">
        <v>250</v>
      </c>
      <c r="R63" s="26" t="s">
        <v>233</v>
      </c>
      <c r="S63" s="26" t="s">
        <v>265</v>
      </c>
      <c r="T63" s="26">
        <v>66.256079999999997</v>
      </c>
      <c r="U63" s="26">
        <v>12.794029999999999</v>
      </c>
      <c r="V63" s="26">
        <v>400900</v>
      </c>
      <c r="W63" s="26">
        <v>7350200</v>
      </c>
      <c r="X63" s="26" t="s">
        <v>248</v>
      </c>
      <c r="Y63" s="26" t="s">
        <v>230</v>
      </c>
      <c r="Z63" s="26" t="s">
        <v>227</v>
      </c>
      <c r="AA63" s="26" t="s">
        <v>229</v>
      </c>
      <c r="AB63" s="26" t="s">
        <v>229</v>
      </c>
      <c r="AC63" s="26" t="s">
        <v>229</v>
      </c>
      <c r="AD63" s="26" t="s">
        <v>229</v>
      </c>
      <c r="AE63" s="26" t="s">
        <v>229</v>
      </c>
      <c r="AF63" s="27">
        <v>38459</v>
      </c>
      <c r="AG63" s="27">
        <v>35431</v>
      </c>
      <c r="AH63" s="26" t="s">
        <v>264</v>
      </c>
      <c r="AI63" s="26" t="s">
        <v>227</v>
      </c>
      <c r="AJ63" s="26" t="s">
        <v>227</v>
      </c>
      <c r="AK63" s="26" t="s">
        <v>227</v>
      </c>
      <c r="AL63" s="26" t="s">
        <v>227</v>
      </c>
      <c r="AM63" s="26" t="s">
        <v>227</v>
      </c>
      <c r="AN63" s="26" t="s">
        <v>227</v>
      </c>
      <c r="AO63" s="26" t="s">
        <v>227</v>
      </c>
      <c r="AP63" s="26" t="s">
        <v>227</v>
      </c>
      <c r="AQ63" s="26" t="s">
        <v>227</v>
      </c>
      <c r="AR63" s="26" t="s">
        <v>227</v>
      </c>
      <c r="AS63" s="26" t="s">
        <v>227</v>
      </c>
      <c r="AT63" s="26" t="s">
        <v>227</v>
      </c>
      <c r="AU63" s="26" t="s">
        <v>227</v>
      </c>
      <c r="AV63" s="26" t="s">
        <v>227</v>
      </c>
      <c r="AW63" s="26" t="s">
        <v>227</v>
      </c>
      <c r="AX63" s="26">
        <v>0</v>
      </c>
      <c r="AY63" s="26">
        <v>0</v>
      </c>
      <c r="AZ63" s="26" t="s">
        <v>227</v>
      </c>
      <c r="BA63" s="26" t="s">
        <v>227</v>
      </c>
      <c r="BB63" s="26">
        <v>8</v>
      </c>
      <c r="BC63" s="26" t="s">
        <v>246</v>
      </c>
      <c r="BD63" s="26" t="s">
        <v>225</v>
      </c>
    </row>
    <row r="64" spans="1:56" x14ac:dyDescent="0.25">
      <c r="A64" s="26">
        <v>63</v>
      </c>
      <c r="B64" s="26" t="s">
        <v>256</v>
      </c>
      <c r="C64" s="26" t="s">
        <v>255</v>
      </c>
      <c r="D64" s="26" t="s">
        <v>243</v>
      </c>
      <c r="E64" s="26" t="s">
        <v>151</v>
      </c>
      <c r="F64" s="26" t="s">
        <v>152</v>
      </c>
      <c r="G64" s="26" t="s">
        <v>242</v>
      </c>
      <c r="H64" s="26" t="s">
        <v>241</v>
      </c>
      <c r="I64" s="26" t="s">
        <v>263</v>
      </c>
      <c r="J64" s="26" t="s">
        <v>262</v>
      </c>
      <c r="K64" s="26" t="s">
        <v>261</v>
      </c>
      <c r="L64" s="26" t="s">
        <v>260</v>
      </c>
      <c r="M64" s="26" t="s">
        <v>237</v>
      </c>
      <c r="N64" s="26" t="s">
        <v>236</v>
      </c>
      <c r="O64" s="26" t="s">
        <v>227</v>
      </c>
      <c r="P64" s="26" t="s">
        <v>235</v>
      </c>
      <c r="Q64" s="26" t="s">
        <v>250</v>
      </c>
      <c r="R64" s="26" t="s">
        <v>233</v>
      </c>
      <c r="S64" s="26" t="s">
        <v>259</v>
      </c>
      <c r="T64" s="26">
        <v>66.237480000000005</v>
      </c>
      <c r="U64" s="26">
        <v>12.78008</v>
      </c>
      <c r="V64" s="26">
        <v>400200</v>
      </c>
      <c r="W64" s="26">
        <v>7348150</v>
      </c>
      <c r="X64" s="26" t="s">
        <v>258</v>
      </c>
      <c r="Y64" s="26" t="s">
        <v>230</v>
      </c>
      <c r="Z64" s="26" t="s">
        <v>227</v>
      </c>
      <c r="AA64" s="26" t="s">
        <v>229</v>
      </c>
      <c r="AB64" s="26" t="s">
        <v>229</v>
      </c>
      <c r="AC64" s="26" t="s">
        <v>229</v>
      </c>
      <c r="AD64" s="26" t="s">
        <v>229</v>
      </c>
      <c r="AE64" s="26" t="s">
        <v>229</v>
      </c>
      <c r="AF64" s="27">
        <v>38459</v>
      </c>
      <c r="AG64" s="27">
        <v>35431</v>
      </c>
      <c r="AH64" s="26" t="s">
        <v>257</v>
      </c>
      <c r="AI64" s="26" t="s">
        <v>227</v>
      </c>
      <c r="AJ64" s="26" t="s">
        <v>227</v>
      </c>
      <c r="AK64" s="26" t="s">
        <v>227</v>
      </c>
      <c r="AL64" s="26" t="s">
        <v>227</v>
      </c>
      <c r="AM64" s="26" t="s">
        <v>227</v>
      </c>
      <c r="AN64" s="26" t="s">
        <v>227</v>
      </c>
      <c r="AO64" s="26" t="s">
        <v>227</v>
      </c>
      <c r="AP64" s="26" t="s">
        <v>227</v>
      </c>
      <c r="AQ64" s="26" t="s">
        <v>227</v>
      </c>
      <c r="AR64" s="26" t="s">
        <v>227</v>
      </c>
      <c r="AS64" s="26" t="s">
        <v>227</v>
      </c>
      <c r="AT64" s="26" t="s">
        <v>227</v>
      </c>
      <c r="AU64" s="26" t="s">
        <v>227</v>
      </c>
      <c r="AV64" s="26" t="s">
        <v>227</v>
      </c>
      <c r="AW64" s="26" t="s">
        <v>227</v>
      </c>
      <c r="AX64" s="26">
        <v>0</v>
      </c>
      <c r="AY64" s="26">
        <v>0</v>
      </c>
      <c r="AZ64" s="26" t="s">
        <v>227</v>
      </c>
      <c r="BA64" s="26" t="s">
        <v>227</v>
      </c>
      <c r="BB64" s="26">
        <v>8</v>
      </c>
      <c r="BC64" s="26" t="s">
        <v>246</v>
      </c>
      <c r="BD64" s="26" t="s">
        <v>225</v>
      </c>
    </row>
    <row r="65" spans="1:56" x14ac:dyDescent="0.25">
      <c r="A65" s="26">
        <v>64</v>
      </c>
      <c r="B65" s="26" t="s">
        <v>256</v>
      </c>
      <c r="C65" s="26" t="s">
        <v>255</v>
      </c>
      <c r="D65" s="26" t="s">
        <v>243</v>
      </c>
      <c r="E65" s="26" t="s">
        <v>151</v>
      </c>
      <c r="F65" s="26" t="s">
        <v>152</v>
      </c>
      <c r="G65" s="26" t="s">
        <v>242</v>
      </c>
      <c r="H65" s="26" t="s">
        <v>241</v>
      </c>
      <c r="I65" s="26" t="s">
        <v>254</v>
      </c>
      <c r="J65" s="26" t="s">
        <v>253</v>
      </c>
      <c r="K65" s="26" t="s">
        <v>252</v>
      </c>
      <c r="L65" s="26" t="s">
        <v>251</v>
      </c>
      <c r="M65" s="26" t="s">
        <v>237</v>
      </c>
      <c r="N65" s="26" t="s">
        <v>236</v>
      </c>
      <c r="O65" s="26" t="s">
        <v>227</v>
      </c>
      <c r="P65" s="26" t="s">
        <v>235</v>
      </c>
      <c r="Q65" s="26" t="s">
        <v>250</v>
      </c>
      <c r="R65" s="26" t="s">
        <v>233</v>
      </c>
      <c r="S65" s="26" t="s">
        <v>249</v>
      </c>
      <c r="T65" s="26">
        <v>66.256079999999997</v>
      </c>
      <c r="U65" s="26">
        <v>12.794029999999999</v>
      </c>
      <c r="V65" s="26">
        <v>400900</v>
      </c>
      <c r="W65" s="26">
        <v>7350200</v>
      </c>
      <c r="X65" s="26" t="s">
        <v>248</v>
      </c>
      <c r="Y65" s="26" t="s">
        <v>230</v>
      </c>
      <c r="Z65" s="26" t="s">
        <v>227</v>
      </c>
      <c r="AA65" s="26" t="s">
        <v>229</v>
      </c>
      <c r="AB65" s="26" t="s">
        <v>229</v>
      </c>
      <c r="AC65" s="26" t="s">
        <v>229</v>
      </c>
      <c r="AD65" s="26" t="s">
        <v>229</v>
      </c>
      <c r="AE65" s="26" t="s">
        <v>229</v>
      </c>
      <c r="AF65" s="27">
        <v>38459</v>
      </c>
      <c r="AG65" s="27">
        <v>35459</v>
      </c>
      <c r="AH65" s="26" t="s">
        <v>247</v>
      </c>
      <c r="AI65" s="26" t="s">
        <v>227</v>
      </c>
      <c r="AJ65" s="26" t="s">
        <v>227</v>
      </c>
      <c r="AK65" s="26" t="s">
        <v>227</v>
      </c>
      <c r="AL65" s="26" t="s">
        <v>227</v>
      </c>
      <c r="AM65" s="26" t="s">
        <v>227</v>
      </c>
      <c r="AN65" s="26" t="s">
        <v>227</v>
      </c>
      <c r="AO65" s="26" t="s">
        <v>227</v>
      </c>
      <c r="AP65" s="26" t="s">
        <v>227</v>
      </c>
      <c r="AQ65" s="26" t="s">
        <v>227</v>
      </c>
      <c r="AR65" s="26" t="s">
        <v>227</v>
      </c>
      <c r="AS65" s="26" t="s">
        <v>227</v>
      </c>
      <c r="AT65" s="26" t="s">
        <v>227</v>
      </c>
      <c r="AU65" s="26" t="s">
        <v>227</v>
      </c>
      <c r="AV65" s="26" t="s">
        <v>227</v>
      </c>
      <c r="AW65" s="26" t="s">
        <v>227</v>
      </c>
      <c r="AX65" s="26">
        <v>0</v>
      </c>
      <c r="AY65" s="26">
        <v>0</v>
      </c>
      <c r="AZ65" s="26" t="s">
        <v>227</v>
      </c>
      <c r="BA65" s="26" t="s">
        <v>227</v>
      </c>
      <c r="BB65" s="26">
        <v>8</v>
      </c>
      <c r="BC65" s="26" t="s">
        <v>246</v>
      </c>
      <c r="BD65" s="26" t="s">
        <v>225</v>
      </c>
    </row>
    <row r="66" spans="1:56" x14ac:dyDescent="0.25">
      <c r="A66" s="26">
        <v>65</v>
      </c>
      <c r="B66" s="26" t="s">
        <v>245</v>
      </c>
      <c r="C66" s="26" t="s">
        <v>244</v>
      </c>
      <c r="D66" s="26" t="s">
        <v>243</v>
      </c>
      <c r="E66" s="26" t="s">
        <v>151</v>
      </c>
      <c r="F66" s="26" t="s">
        <v>152</v>
      </c>
      <c r="G66" s="26" t="s">
        <v>242</v>
      </c>
      <c r="H66" s="26" t="s">
        <v>241</v>
      </c>
      <c r="I66" s="26" t="s">
        <v>234</v>
      </c>
      <c r="J66" s="26" t="s">
        <v>240</v>
      </c>
      <c r="K66" s="26" t="s">
        <v>239</v>
      </c>
      <c r="L66" s="26" t="s">
        <v>238</v>
      </c>
      <c r="M66" s="26" t="s">
        <v>237</v>
      </c>
      <c r="N66" s="26" t="s">
        <v>236</v>
      </c>
      <c r="O66" s="26" t="s">
        <v>227</v>
      </c>
      <c r="P66" s="26" t="s">
        <v>235</v>
      </c>
      <c r="Q66" s="26" t="s">
        <v>234</v>
      </c>
      <c r="R66" s="26" t="s">
        <v>233</v>
      </c>
      <c r="S66" s="26" t="s">
        <v>232</v>
      </c>
      <c r="T66" s="26">
        <v>66.229579999999999</v>
      </c>
      <c r="U66" s="26">
        <v>12.7636</v>
      </c>
      <c r="V66" s="26">
        <v>399428</v>
      </c>
      <c r="W66" s="26">
        <v>7347297</v>
      </c>
      <c r="X66" s="26" t="s">
        <v>231</v>
      </c>
      <c r="Y66" s="26" t="s">
        <v>230</v>
      </c>
      <c r="Z66" s="26" t="s">
        <v>227</v>
      </c>
      <c r="AA66" s="26" t="s">
        <v>229</v>
      </c>
      <c r="AB66" s="26" t="s">
        <v>229</v>
      </c>
      <c r="AC66" s="26" t="s">
        <v>229</v>
      </c>
      <c r="AD66" s="26" t="s">
        <v>229</v>
      </c>
      <c r="AE66" s="26" t="s">
        <v>229</v>
      </c>
      <c r="AF66" s="27">
        <v>41767</v>
      </c>
      <c r="AG66" s="27">
        <v>29419</v>
      </c>
      <c r="AH66" s="26" t="s">
        <v>228</v>
      </c>
      <c r="AI66" s="26" t="s">
        <v>227</v>
      </c>
      <c r="AJ66" s="26" t="s">
        <v>227</v>
      </c>
      <c r="AK66" s="26" t="s">
        <v>227</v>
      </c>
      <c r="AL66" s="26" t="s">
        <v>227</v>
      </c>
      <c r="AM66" s="26" t="s">
        <v>227</v>
      </c>
      <c r="AN66" s="26" t="s">
        <v>227</v>
      </c>
      <c r="AO66" s="26" t="s">
        <v>227</v>
      </c>
      <c r="AP66" s="26" t="s">
        <v>227</v>
      </c>
      <c r="AQ66" s="26" t="s">
        <v>227</v>
      </c>
      <c r="AR66" s="26" t="s">
        <v>227</v>
      </c>
      <c r="AS66" s="26" t="s">
        <v>227</v>
      </c>
      <c r="AT66" s="26" t="s">
        <v>227</v>
      </c>
      <c r="AU66" s="26" t="s">
        <v>227</v>
      </c>
      <c r="AV66" s="26" t="s">
        <v>227</v>
      </c>
      <c r="AW66" s="26" t="s">
        <v>227</v>
      </c>
      <c r="AX66" s="26">
        <v>0</v>
      </c>
      <c r="AY66" s="26">
        <v>0</v>
      </c>
      <c r="AZ66" s="26" t="s">
        <v>227</v>
      </c>
      <c r="BA66" s="26" t="s">
        <v>227</v>
      </c>
      <c r="BB66" s="26">
        <v>37</v>
      </c>
      <c r="BC66" s="26" t="s">
        <v>226</v>
      </c>
      <c r="BD66" s="26" t="s">
        <v>225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7"/>
  <sheetViews>
    <sheetView workbookViewId="0">
      <selection activeCell="B15" sqref="B15"/>
    </sheetView>
  </sheetViews>
  <sheetFormatPr defaultRowHeight="15" x14ac:dyDescent="0.25"/>
  <sheetData>
    <row r="1" spans="1:1" x14ac:dyDescent="0.25">
      <c r="A1" t="s">
        <v>215</v>
      </c>
    </row>
    <row r="2" spans="1:1" x14ac:dyDescent="0.25">
      <c r="A2" s="20" t="s">
        <v>608</v>
      </c>
    </row>
    <row r="3" spans="1:1" x14ac:dyDescent="0.25">
      <c r="A3" t="s">
        <v>657</v>
      </c>
    </row>
    <row r="4" spans="1:1" x14ac:dyDescent="0.25">
      <c r="A4" t="s">
        <v>658</v>
      </c>
    </row>
    <row r="5" spans="1:1" x14ac:dyDescent="0.25">
      <c r="A5" s="29" t="s">
        <v>659</v>
      </c>
    </row>
    <row r="6" spans="1:1" x14ac:dyDescent="0.25">
      <c r="A6" s="29" t="s">
        <v>660</v>
      </c>
    </row>
    <row r="7" spans="1:1" x14ac:dyDescent="0.25">
      <c r="A7" s="29" t="s">
        <v>661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2019-02-20T18:49:53Z</dcterms:modified>
</cp:coreProperties>
</file>