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127A4091-0377-42E5-A292-B7D2FFC7F11A}" xr6:coauthVersionLast="40" xr6:coauthVersionMax="40" xr10:uidLastSave="{00000000-0000-0000-0000-000000000000}"/>
  <bookViews>
    <workbookView xWindow="840" yWindow="1785"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3" l="1"/>
  <c r="H21" i="3"/>
  <c r="I47" i="3"/>
  <c r="G47" i="3"/>
  <c r="F47" i="3"/>
  <c r="D47" i="3"/>
  <c r="C47" i="3"/>
  <c r="B47" i="3"/>
  <c r="H44" i="3"/>
  <c r="H43" i="3"/>
  <c r="H42" i="3"/>
  <c r="H41" i="3"/>
  <c r="E41" i="3"/>
  <c r="H40" i="3"/>
  <c r="H39" i="3"/>
  <c r="E39" i="3"/>
  <c r="H38" i="3"/>
  <c r="E38" i="3"/>
  <c r="H37" i="3"/>
  <c r="E37" i="3"/>
  <c r="H36" i="3"/>
  <c r="E36" i="3"/>
  <c r="H35" i="3"/>
  <c r="E35" i="3"/>
  <c r="H34" i="3"/>
  <c r="H33" i="3"/>
  <c r="H32" i="3"/>
  <c r="H31" i="3"/>
  <c r="H30" i="3"/>
  <c r="H29" i="3"/>
  <c r="E29" i="3"/>
  <c r="H28" i="3"/>
  <c r="I23" i="3"/>
  <c r="G23" i="3"/>
  <c r="F23" i="3"/>
  <c r="D23" i="3"/>
  <c r="C23" i="3"/>
  <c r="B23" i="3"/>
  <c r="H20" i="3"/>
  <c r="E20" i="3"/>
  <c r="E19" i="3"/>
  <c r="H18" i="3"/>
  <c r="E18" i="3"/>
  <c r="H17" i="3"/>
  <c r="E17" i="3"/>
  <c r="H16" i="3"/>
  <c r="E16" i="3"/>
  <c r="H15" i="3"/>
  <c r="E15" i="3"/>
  <c r="H14" i="3"/>
  <c r="E14" i="3"/>
  <c r="H13" i="3"/>
  <c r="E13" i="3"/>
  <c r="H12" i="3"/>
  <c r="E12" i="3"/>
  <c r="E11" i="3"/>
  <c r="H10" i="3"/>
  <c r="E10" i="3"/>
  <c r="H9" i="3"/>
  <c r="E9" i="3"/>
  <c r="H8" i="3"/>
  <c r="E8" i="3"/>
  <c r="E7" i="3"/>
  <c r="E6" i="3"/>
  <c r="H5" i="3"/>
  <c r="E5" i="3"/>
  <c r="H4" i="3"/>
  <c r="E4" i="3"/>
  <c r="E47" i="3" l="1"/>
  <c r="H47" i="3"/>
  <c r="H23" i="3"/>
  <c r="E23" i="3"/>
  <c r="J7" i="5" l="1"/>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<sst xmlns="http://schemas.openxmlformats.org/spreadsheetml/2006/main" count="499" uniqueCount="379">
  <si>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</si>
  <si>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</si>
  <si>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</si>
  <si>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</si>
  <si>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</si>
  <si>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</si>
  <si>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</si>
  <si>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</si>
  <si>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</si>
  <si>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</si>
  <si>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</si>
  <si>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</si>
  <si>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</si>
  <si>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</si>
  <si>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</si>
  <si>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</si>
  <si>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</si>
  <si>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</si>
  <si>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</si>
  <si>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</si>
  <si>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</si>
  <si>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</si>
  <si>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</si>
  <si>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</si>
  <si>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</si>
  <si>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</si>
  <si>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</si>
  <si>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</si>
  <si>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</si>
  <si>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</si>
  <si>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</si>
  <si>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</si>
  <si>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</si>
  <si>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</si>
  <si>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</si>
  <si>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</si>
  <si>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</si>
  <si>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</si>
  <si>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</si>
  <si>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</si>
  <si>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</si>
  <si>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</si>
  <si>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</si>
  <si>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</si>
  <si>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</si>
  <si>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</si>
  <si>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</si>
  <si>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</si>
  <si>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</si>
  <si>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</si>
  <si>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</si>
  <si>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</si>
  <si>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</si>
  <si>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</si>
  <si>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</si>
  <si>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</si>
  <si>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</si>
  <si>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</si>
  <si>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</si>
  <si>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</si>
  <si>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</si>
  <si>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</si>
  <si>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</si>
  <si>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</si>
  <si>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</si>
  <si>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</si>
  <si>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</si>
  <si>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</si>
  <si>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</si>
  <si>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</si>
  <si>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</si>
  <si>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</si>
  <si>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</si>
  <si>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</si>
  <si>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</si>
  <si>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</si>
  <si>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</si>
  <si>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</si>
  <si>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</si>
  <si>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</si>
  <si>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</si>
  <si>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</si>
  <si>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</si>
  <si>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</si>
  <si>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</si>
  <si>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</si>
  <si>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</si>
  <si>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</si>
  <si>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</si>
  <si>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</si>
  <si>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</si>
  <si>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</si>
  <si>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</si>
  <si>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</si>
  <si>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</si>
  <si>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</si>
  <si>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</si>
  <si>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</si>
  <si>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</si>
  <si>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</si>
  <si>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</si>
  <si>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</si>
  <si>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</si>
  <si>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</si>
  <si>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</si>
  <si>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</si>
  <si>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</si>
  <si>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</si>
  <si>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</si>
  <si>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</si>
  <si>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</si>
  <si>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</si>
  <si>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</si>
  <si>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</si>
  <si>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</si>
  <si>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</si>
  <si>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</si>
  <si>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</si>
  <si>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</si>
  <si>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</si>
  <si>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</si>
  <si>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</si>
  <si>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</si>
  <si>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</si>
  <si>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</si>
  <si>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</si>
  <si>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</si>
  <si>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</si>
  <si>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</si>
  <si>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</si>
  <si>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</si>
  <si>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</si>
  <si>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</si>
  <si>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</si>
  <si>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</si>
  <si>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</si>
  <si>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</si>
  <si>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</si>
  <si>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</si>
  <si>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</si>
  <si>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</si>
  <si>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</si>
  <si>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</si>
  <si>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</si>
  <si>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</si>
  <si>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</si>
  <si>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</si>
  <si>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</si>
  <si>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</si>
  <si>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</si>
  <si>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</si>
  <si>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</si>
  <si>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</si>
  <si>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</si>
  <si>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</si>
  <si>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</si>
  <si>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</si>
  <si>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</si>
  <si>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</si>
  <si>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</si>
  <si>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</si>
  <si>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</si>
  <si>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</si>
  <si>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</si>
  <si>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</si>
  <si>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</si>
  <si>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</si>
  <si>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</si>
  <si>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</si>
  <si>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</si>
  <si>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</si>
  <si>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</si>
  <si>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</si>
  <si>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</si>
  <si>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</si>
  <si>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</si>
  <si>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</si>
  <si>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</si>
  <si>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</si>
  <si>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</si>
  <si>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</si>
  <si>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</si>
  <si>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</si>
  <si>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</si>
  <si>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</si>
  <si>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</si>
  <si>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</si>
  <si>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</si>
  <si>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</si>
  <si>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</si>
  <si>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</si>
  <si>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</si>
  <si>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</si>
  <si>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</si>
  <si>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Påvirkningsfaktor 3</t>
  </si>
  <si>
    <t>Påvirkningsfaktor 4</t>
  </si>
  <si>
    <t>Forekomstareal</t>
  </si>
  <si>
    <t>Økologisk tilstand</t>
  </si>
  <si>
    <t>Avdempende</t>
  </si>
  <si>
    <t>Sikring av lokaliteter med akseptabel tilstand</t>
  </si>
  <si>
    <t>x</t>
  </si>
  <si>
    <t>95-100%</t>
  </si>
  <si>
    <t>85-95%</t>
  </si>
  <si>
    <t>75-85%</t>
  </si>
  <si>
    <t>Påvirkningsfaktor 5</t>
  </si>
  <si>
    <t>Påvirkningsfaktor 6</t>
  </si>
  <si>
    <t>Dag-Inge Øien, NTNU Vitenskapsmuseet</t>
  </si>
  <si>
    <t>Høstingsskog</t>
  </si>
  <si>
    <t>Norderhaug, A. 2015. Høstingsskog. I: Miljødirektoratet. Veileder for kartlegging, verdisetting og forvaltning av naturtyper på land og i ferskvann. Utkast til faktaark 2015 - Kulturmark. Versjon 7 august 2015.</t>
  </si>
  <si>
    <t>Grunntyper innen T4 med feltsjiktdekning &lt;50 % og dekning av lauvtrær  i tresjiktet &gt;50 % og der tresjiktet er høsta (7JB-HT-ST styving, 7JB-HT-ST stubbelauving)</t>
  </si>
  <si>
    <t xml:space="preserve">Fremstad, E. og Moen, A. 2001. Truede vegetasjonstyper i Norge. NTNU Vitensk.mus. Rapp. Bot. Ser. 2001-4: 1-231. </t>
  </si>
  <si>
    <t>Emanuelsson, U. 2009. Europeiska kulturlandskap. Hur människan format Europas kulturlandskap. Formas, Stockholm.</t>
  </si>
  <si>
    <t>Nordén, B., Evju, M. og Jordal, J.B. 2015. Gamle edellauvtrær – et hotspot-habitat. Sluttrapport under ARKO-prosjektets periode III. NINA Rapport 1168: 1-91.</t>
  </si>
  <si>
    <t>Jordal, J.B. og Bratli, H. 2012. Styvingstrær og høstingsskog i Norge, med vekt på alm, ask og lind. Utbredelse, artsmangfold og supplerende kartlegging. Rapport J.B. Jordal nr. 4-2012: 1-114.</t>
  </si>
  <si>
    <t>Forsynende: Trevirke (destruktivt); husdyrfôr (bærekraftig)</t>
  </si>
  <si>
    <t>Regulerende: Flomdemping; hindre erosjon (alle er bærekraftige)</t>
  </si>
  <si>
    <t>Støttende: Artsmangfold; jordoppbygging; næringsomsetning; primærproduksjon (alle er bærekraftige).</t>
  </si>
  <si>
    <t>Det er behov for bedre kunnskap om artsmangfold på styvingstrær, om biologiske konsekvenser av historisk bruk, og om håndtering av påvirkningsfaktorer.</t>
  </si>
  <si>
    <t>Det er funnet mange rødlistede arter på gamle styvingstrær, særlig lav, sopp, midd, insekter (biller, sommerfugler, tovinger) og fugl. Jordal og Bratli (2012) nevner 103 arter.</t>
  </si>
  <si>
    <t>Naturbase</t>
  </si>
  <si>
    <t>NiN-data</t>
  </si>
  <si>
    <t>Antall overlappende</t>
  </si>
  <si>
    <t>Fylke</t>
  </si>
  <si>
    <t>A</t>
  </si>
  <si>
    <t>B</t>
  </si>
  <si>
    <t>C</t>
  </si>
  <si>
    <t>Totalt</t>
  </si>
  <si>
    <t>NNF</t>
  </si>
  <si>
    <t>NiN (2.0)</t>
  </si>
  <si>
    <t>Naturbase og NiN</t>
  </si>
  <si>
    <t>Østfold</t>
  </si>
  <si>
    <t>Hedmark</t>
  </si>
  <si>
    <t>Aust-Agder</t>
  </si>
  <si>
    <t>Vest-Agder</t>
  </si>
  <si>
    <t>Rogaland</t>
  </si>
  <si>
    <t>Hordaland</t>
  </si>
  <si>
    <t>Sogn og Fjordane</t>
  </si>
  <si>
    <t>Møre og Romsdal</t>
  </si>
  <si>
    <t>Sør-Trøndelag</t>
  </si>
  <si>
    <t>Nord-Trøndelag</t>
  </si>
  <si>
    <t>Nordland</t>
  </si>
  <si>
    <t>Troms</t>
  </si>
  <si>
    <t>Finnmark</t>
  </si>
  <si>
    <t>Total</t>
  </si>
  <si>
    <t>Overlappende areal</t>
  </si>
  <si>
    <t>Akershus</t>
  </si>
  <si>
    <t>Oslo</t>
  </si>
  <si>
    <t>Oppland</t>
  </si>
  <si>
    <t>Buskerud</t>
  </si>
  <si>
    <t>Vestfold</t>
  </si>
  <si>
    <t>Telemark</t>
  </si>
  <si>
    <t>Fylker</t>
  </si>
  <si>
    <t>Kommuner</t>
  </si>
  <si>
    <t>Asker</t>
  </si>
  <si>
    <t>Bærum</t>
  </si>
  <si>
    <t>Nannestad</t>
  </si>
  <si>
    <t>Tvedestrand</t>
  </si>
  <si>
    <t>Hurum</t>
  </si>
  <si>
    <t>Bergen</t>
  </si>
  <si>
    <t>Fusa</t>
  </si>
  <si>
    <t>Kvam</t>
  </si>
  <si>
    <t>Kvinnherad</t>
  </si>
  <si>
    <t>Samnanger</t>
  </si>
  <si>
    <t>Tysnes</t>
  </si>
  <si>
    <t>Gjemnes</t>
  </si>
  <si>
    <t>Nesset</t>
  </si>
  <si>
    <t>Sunndal</t>
  </si>
  <si>
    <t>Surnadal</t>
  </si>
  <si>
    <t>Sortland</t>
  </si>
  <si>
    <t>Gran</t>
  </si>
  <si>
    <t>Lunner</t>
  </si>
  <si>
    <t>Gjesdal</t>
  </si>
  <si>
    <t>Hjelmeland</t>
  </si>
  <si>
    <t>Strand</t>
  </si>
  <si>
    <t>Tysvær</t>
  </si>
  <si>
    <t>Flora</t>
  </si>
  <si>
    <t>Gulen</t>
  </si>
  <si>
    <t>Leikanger</t>
  </si>
  <si>
    <t>Luster</t>
  </si>
  <si>
    <t>Trondheim</t>
  </si>
  <si>
    <t>Farsund</t>
  </si>
  <si>
    <t>Søgne</t>
  </si>
  <si>
    <t>Larvik</t>
  </si>
  <si>
    <t>Hvaler</t>
  </si>
  <si>
    <t>Antall lokaliteter høstingsskog</t>
  </si>
  <si>
    <t>Areal høstingsskog</t>
  </si>
  <si>
    <t>Kommuneliste høstingsskog</t>
  </si>
  <si>
    <t>Frogn</t>
  </si>
  <si>
    <t>Arendal</t>
  </si>
  <si>
    <t>Grimstad</t>
  </si>
  <si>
    <t>Lillesand</t>
  </si>
  <si>
    <t>Eidfjord</t>
  </si>
  <si>
    <t>Etne</t>
  </si>
  <si>
    <t>Odda</t>
  </si>
  <si>
    <t>Osterøy</t>
  </si>
  <si>
    <t>Ullensvang</t>
  </si>
  <si>
    <t>Ulvik</t>
  </si>
  <si>
    <t>Voss</t>
  </si>
  <si>
    <t>Etnedal</t>
  </si>
  <si>
    <t>Nord-Aurdal</t>
  </si>
  <si>
    <t>Lund</t>
  </si>
  <si>
    <t>Sauda</t>
  </si>
  <si>
    <t>Suldal</t>
  </si>
  <si>
    <t>Stryn</t>
  </si>
  <si>
    <t>Orkdal</t>
  </si>
  <si>
    <t>Kviteseid</t>
  </si>
  <si>
    <t>Tinn</t>
  </si>
  <si>
    <t>Tromsø</t>
  </si>
  <si>
    <t>Mandal</t>
  </si>
  <si>
    <t>Moss</t>
  </si>
  <si>
    <t>Ikke rødlistevurdert</t>
  </si>
  <si>
    <t>En vesentlig del av forekomstene vil få redusert tilstand på grunn av stor andel gamle trær og bortfall av bruk (lauving, stubbelauving)</t>
  </si>
  <si>
    <t>En del av forekomstene vil gå tapt, hovedsakelig på grunn av bortfall av bruk (lauving, stubbelauving)</t>
  </si>
  <si>
    <t>Styving</t>
  </si>
  <si>
    <t xml:space="preserve">Påvirkning på habitat &gt; Landbruk &gt; Opphørt/redusert drift </t>
  </si>
  <si>
    <t>Pågående</t>
  </si>
  <si>
    <t xml:space="preserve">Langsom, men signifikant, reduksjon (&lt; 20% over 10 år) </t>
  </si>
  <si>
    <t>Majoriteten av forekomstarealet påvirkes (&gt;50 %)</t>
  </si>
  <si>
    <t>Skogreising/treslagskifte &gt; Treslagsskifte (gran på Vestlandet og nord for Saltfjellet, fremmede treslag)</t>
  </si>
  <si>
    <t xml:space="preserve">Påvirkning på habitat &gt; Landbruk &gt; Skogbruk (kommersielt) </t>
  </si>
  <si>
    <t>Minoriteten av forekomstarealet påvirkes (&lt;50 %)</t>
  </si>
  <si>
    <t xml:space="preserve">Påvirkning på habitat &gt; Habitatpåvirkning - ikke jord- eller skogbruksaktivitet (terrestrisk) </t>
  </si>
  <si>
    <t>Utbygging/utvinning</t>
  </si>
  <si>
    <t>Ikke relevant</t>
  </si>
  <si>
    <t>Skjøtsel av tresjiktet og forhindring av treslagsskifte og nedbygging må til for å oppnå målsettingen.</t>
  </si>
  <si>
    <t>Skjøtsel av tresjiktet</t>
  </si>
  <si>
    <t>1: Opphør av drift (styving, stubbelauving)</t>
  </si>
  <si>
    <t>2,3: Skogplanting, infrastruktur (veier, broer, flyplasser mm.), industri/næringsutbygging, boligbebyggelse/boligutbygging, oppdyrking</t>
  </si>
  <si>
    <t>Høstingsskog er en egen NNF</t>
  </si>
  <si>
    <t>Høstingsskog avgrenses ytterligere ved hjelp av variabler for relativ sammensetning av tresjiktet. Andel edellauvtrær, boreale lauvtrær eller pil og vier skal være &gt;25 %, og samlet andel av disse artsgruppene skal utgøre &gt;50 % av tresjiktet.</t>
  </si>
  <si>
    <t>Status opprettholdes</t>
  </si>
  <si>
    <t>Høstingsskog er ikke rødlistevurdert, og vil ikke bli det i den neste rødlista heller, men det er sannsynlig at status vil forverre seg i løpet av perioden (midtpunkt angitt).</t>
  </si>
  <si>
    <t>Opphør av drift</t>
  </si>
  <si>
    <t>Direktoratet for naturforvaltning 2013. Faggrunnlag for høstingsskoger i Norge. Direktoratet for naturforvaltning, Trondheim.</t>
  </si>
  <si>
    <t>Det er gjennomført styving av enkelttrær i 16 verneområder i Hordaland og Sogn og Fjordane siden 2014. Ellers er det gitt støtte til styving gjennom ordningen med tilskot til trua naturtyper i 26 områder i Sør-Norge, hovedsakelig i Telemark. Det er sannsynlig at flere av styvingstrærne befinner seg i andre naturtyper enn høstingsskog, jf. det lave antallet lokaliteter som er registrert i dette fylket.</t>
  </si>
  <si>
    <t>146</t>
  </si>
  <si>
    <t>132</t>
  </si>
  <si>
    <t>Høstingsskogene avtar i areal pga. opphør av tynning, styving og beiting, noe som fører til gjengroing, i tillegg til treslagsskifte, tilplanting og arealbruksendringer. Sykdommer og beiteskader på trærne er også en trussel mot naturtypen (Direktoratet for naturforvaltning 2013).</t>
  </si>
  <si>
    <t>Faggrunnlaget (Direktoratet for naturforvaltning 2013) har som delmål at det skal være drift eller aktiv skjøtsel i 50-60 områder i tillegg til et utvalg verneområder for å sikre et representativt og variert utvlag av høstingsskog. For å oppnå at status for høstinggsskog ikke forverrer seg innen 2035 er det nødvendig at skjøtsel og drift etableres i de fleste av disse områdene. Ifølge arealtallene fra Naturbase og NiN er gjennomsnittsstørrelsen på en lokalitet ca. 60 daa. Det innebærer at et areal i størrelsesorden 3000-5000 daa må skjøttes. Fram til i dag er det gjennomført skjøtsel i 16 verneområder og 26 andre lokaliteter, hvilket betyr at det bør settes i gang nye skjøtselstiltak i ca. 30 lokaliteter eller ca. 2000 daa, forutsatt at skjøtselsen videreføres i de andre områdene.</t>
  </si>
  <si>
    <t>For å hindre at status for høstingsskog ikke forverrer seg er det nødvendig å sikre alle områder som er aktuelle for skjøtsel/drift (se over). Dette utgjør i størrelsesorden 4000 daa.</t>
  </si>
  <si>
    <t>Det viktigste formålet med skjøtselen vil være å hindre gjengroing og at trekronene på gamel styvingstrær ikke blir for omfattende. Fjerning av krattoppslag og jevnlig tilbakeskjæring av styvingstrær vil være de viktigste tiltakene. I tillegg kan det være nødvendig å beskytte rekrutteringstrær fra beiting (bl.a. fra hjort).</t>
  </si>
  <si>
    <t>Biomasse må fjernes. Rekrutteringstrær må beskyttes mot beiting.</t>
  </si>
  <si>
    <t>Hindre nedbygging og skogplanting. Forbud mot motorisert ferdsel</t>
  </si>
  <si>
    <t>Motorsag.</t>
  </si>
  <si>
    <t>Etter restaurering gjentas styving (tilbakeskjæring) hvert 5-8 år.</t>
  </si>
  <si>
    <t>I alle fylker som har/har hatt høstingsskoger som sentrale kulturmarkstyper. Dette gjelder de fleste fylkene i Sør-Norge, men hovedsakelig i kystfylkene fra Aust-Agder til Møre og Romsdal.</t>
  </si>
  <si>
    <t>Restaurering av arealer som per i dag ikke har akseptabel tilstand er nødvendig for hindre at mesteparten av forekomstene vil gå tapt. Tiltaket vil gi høg måloppnåelse for delmål 2, men noe mindre for delmål 1 da det ikke hindrer evt. nedbyggging. Det er viktig at man følger anbefalingene gitt i faggrunnlaget (Direktoratet for naturforvatning 2013) og prioriterer tiltak i de 9 foreslåtte referanseområdene</t>
  </si>
  <si>
    <t>Sikring av arealer er nødvendig for å hindre nedbygging (delmål1), men vil ikke kunne hindre at forekomster går tapt som følge av gjengroing. Tiltaket har derfor moderat måloppnåelse.</t>
  </si>
  <si>
    <t>Sverdrup-Thygeson, A. og Brandrud, T.E. (red.), Bratli, H., Framstad, E., Jordal, J.B. og Ødegaard, F. 2011. HOTSPOTS - naturtyper med mange truete arter. NINA Rapport 683: 1-64.</t>
  </si>
  <si>
    <t xml:space="preserve">Norderhaug, A., Austad, I., Hauge, L. og Kvamme, M. 1999. Skjøtseleboka for kulturlandskap og gamle norske kulturmarker. Landbruksforlaget. </t>
  </si>
  <si>
    <t>Trolig &lt; 50 %</t>
  </si>
  <si>
    <t>Svært vanskelig å angi prosentandelen som er kartlagt. De fleste forekomster av høstingsskog (også i verneområder) er trolig kartlagt som andre naturtyper, mange innenfor edellauvskog. Spesielt gjelder dette i Sogn og Fjordane, Møre og Romsdal og Aust-Agder (Jordal &amp; Bratli 2012, Direktoratet for naturforvaltning 2013).</t>
  </si>
  <si>
    <t>Det er behov for bedre kunnskap om styvingsområder generelt, utbredelse og antall styvingstrær nasjonalt og regionalt. Utbredelsen av høstingsskog med styvingstrær av alm, ask og lind følger hovedsakelig utbredelsen av edellauvskog. Slike lauvingslier/styvingslier finner vi i dag i første rekke langs fjordene og i dalene på Vestlandet, men også på Sørvestlandet, Sørlandet og i Telemark. Stubbeskuddskog er det lite igjen av, men de var sannsynligvis svært utbredt tidligere, særlig i strøk der det var mangel på styvingstrær (Direktoratet for naturforvaltning 2013). Hasselskoger, som har blitt høstet som stubbeskuddskog bla. til tønnebånd, finnes det fortsatt flere steder i landet (Norderhaug 2015).</t>
  </si>
  <si>
    <t>Det er 1458 forekomster av styvingstrær i Naturbase (etter Jordal &amp; Bratli 2012), men dette omfatter også styvingstrær i tilknytning til hagemark og lauveng som ikke inngår i definisjonen av høstingsskog.</t>
  </si>
  <si>
    <t>En skog dominert av store styvede trær er sjelden i dag, og flere av de nasjonalt viktige kulturlandskapslokalitetene er karakterisert av forekomster av mange styvingstrær. Det er sannsynlig at styvingstrær har høyere tetthet av enkelte mikrohabitater og større variasjon i mikrohabitater enn ustyva trær, men kunnskapen er mangelfull. Gamle styvingstrær utgjør uansett et viktig habitat for mange rødlistede arter, særlig lav, sopp, midd, insekter og fugl (Sverdrup-Thygeson mfl. 2011, Jordal og Bratli 2012, Direktoratet for naturforvaltning 2013, Nordén mfl. 2015).</t>
  </si>
  <si>
    <t>Høstingsskog er skog der trærne jevnlig har blitt høstet ved styving eller stubbehøsting til husdyrfôr, bruk av bark, produksjon av bast, reip eller emnevirke samt til ved. Høstingskog er dominert av lauvtrær og kan være beitet og ha mindre partier med spor etter tidligere slått (Norderhaug 2015, Direktoratet for naturforvaltning 2013). Den typiske høstingsskogen finnes på grov ur i bratte fjordlier og i sør- og vestvendte hellinger på noe finere substrat med et spredt feltsjikt som dekker &lt; 50 % av arealet (Norderhaug mfl. 1999, Norderhaug 2015).</t>
  </si>
  <si>
    <t>Bevare alle viktige forekomster (jf. Direktoratet for naturforvaltning 2013).</t>
  </si>
  <si>
    <t>Bedre tilstanden i alle viktige forekomster (jf. Direktoratet for naturforvaltning 2013).</t>
  </si>
  <si>
    <t>Samlet areal som er registrert i Naturbase og NiN er 17 km2, men &lt; 50 % av forekomstene er kjent.</t>
  </si>
  <si>
    <t>Norge er av de få landene i Europa som fremdeles har høstingsskoger (Fremstad og Moen 2001), og naturtypen kan derfor anses som en ansvarsnaturtype. De norske høstingsskogene er også blant de nordligste i verden (Emanuelsson 2009), noe som gir et internasjonalt ansvar (Norderhaug 2015). Samtidig oppgir ingen av disse kildene hvor stor andel av forekomstene som finnes i Norge.</t>
  </si>
  <si>
    <t>Se under</t>
  </si>
  <si>
    <t>Typen er ikke rødlistevurdert, og vil heller ikke bli det i 2018. Det er derfor ikke relevant å angi rødlistestatus. Det blir heller ikke riktig å bruke formuleringen "ikke på rødlista" som målsetting, da man ikke kan utelukke at typen ville vært vurdert som truet i dag hvis det hadde vært gjennomført en risikovurdering. Den ble f.eks. vurdert som sterkt truet av Fremstad &amp; Moen (2001), men kunnskapsgrunnlaget er blitt bedre siden den gang og kriteriene som da ble brukt avviker en god del fra de som i dag brukes ved rødlistevurdering. De oppgitte delmål har dette som utgangspunkt. Det samme gjelder de foreslåtte tiltakene som følger forslag til  handlingsplan (Direktoratet for naturforvaltning 2013).</t>
  </si>
  <si>
    <t>Den typiske høstingsskogen finnes oftest på et ujevnt substrat av blokkmark og grov ur som var uegnet til beite- eller slåttemark, gjerne i bratte fjordlier og i sør- og vestvendte hellinger på noe finere substrat. Tresjiktet utgjøres av edellauvtrær, emn også andre treslag kan imidlertid inngå eller utgjøre tresjiktet i høstingsskogen, for eksempel bjørk og rogn. Gamle trær i tresjiktet er viktige voksesteder for en rekke organismer som moser, lav, vedboende sopp, insekter, flaggermus og fugl. Beregninger gjort av Jordal og Bratli (2011) indikerer at rundt 180 rødlistearter av lav, sopp og moser benytter alm, ask og lind som substrat. Høstingsskogen har et spredt feltsjikt som dekker &lt; 50 % av arealet (Norderhaug mfl. 1999, Norderhaug 2015), og består av en kombinasjon av kulturbetingede, lyskrevende og skyggetolerante planter, avhengig av tretetthet og grad av kulturpåvirkning. Selv om høstingsskogene hadde et glissent feltsjikt, kunne de bli beitet og ha partier som ble slått.</t>
  </si>
  <si>
    <t>Høstingsskog i god tilstand har trær som er styvet. Uønskede treslag og oppslag av kratt (gjengroing) er holdt tilbake ved jevnlig beite eller slått (avhengig av feltsjiktets tetthet). Hoveddelen av tresjiktet består av gamle trær som er viktige voksesteder for en rekke organismer (se over). En høstingsskog i god tilstand vil kunne inneholde flere rødlistearter av bl.a. lav og sopp.</t>
  </si>
  <si>
    <t>&gt; 25 %?</t>
  </si>
  <si>
    <t>august</t>
  </si>
  <si>
    <t>&gt; 34 km²</t>
  </si>
  <si>
    <t>Ganske sikker (50-75%)</t>
  </si>
  <si>
    <t>Trolig høye kostnader</t>
  </si>
  <si>
    <t>Svært usikker (0-25%)</t>
  </si>
  <si>
    <t>Kostnadsusikkerhet</t>
  </si>
  <si>
    <t>Begge tiltakene er nødvendig for å gi høyest mulig måloppnåelse (se kommentarene til de enkelte tiltakene).</t>
  </si>
  <si>
    <t>Kulturelle: Friluftsliv og rekreasjon (stort sett bærekraftig, men vil påvirke negativt ved intensiv bruk (tråkkproblematikk); vitenskapelig og historisk dokument (bærekraftig); stedsidentitet (bærekraftig); åndelige, symbolske eller religiøse verdier (bærekraftig)</t>
  </si>
  <si>
    <t>kr 18 500 000 + kostnader for tiltak 2</t>
  </si>
  <si>
    <t>NY</t>
  </si>
  <si>
    <t>Økonomisk analyse</t>
  </si>
  <si>
    <t>Øyvind Nystad Handberg og Kristin Magnussen, Menon</t>
  </si>
  <si>
    <t>Kunnskapsgrunnlag for høstingsskog - Tiltak for å ta vare på trua natur</t>
  </si>
  <si>
    <t>Vedlegg 115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</si>
</sst>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b/>
      <sz val="11"/>
      <color rgb="FFFF0000"/>
      <name val="Calibri"/>
      <family val="2"/>
      <scheme val="minor"/>
    </font>
    <font>
      <sz val="10"/>
      <color indexed="8"/>
      <name val="Arial"/>
      <family val="2"/>
    </font>
    <font>
      <sz val="11"/>
      <color indexed="8"/>
      <name val="Calibri"/>
      <family val="2"/>
    </font>
    <font>
      <b/>
      <sz val="11"/>
      <color indexed="8"/>
      <name val="Calibri"/>
      <family val="2"/>
    </font>
    <font>
      <b/>
      <sz val="10"/>
      <color indexed="8"/>
      <name val="Arial"/>
      <family val="2"/>
    </font>
    <font>
      <sz val="11"/>
      <color rgb="FF9C0006"/>
      <name val="Calibri"/>
      <family val="2"/>
      <scheme val="minor"/>
    </font>
  </fonts>
  <fills count="7">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indexed="22"/>
        <bgColor indexed="0"/>
      </patternFill>
    </fill>
    <fill>
      <patternFill patternType="solid">
        <fgColor theme="0" tint="-0.249977111117893"/>
        <bgColor indexed="64"/>
      </patternFill>
    </fill>
    <fill>
      <patternFill patternType="solid">
        <fgColor rgb="FFFFC7CE"/>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22"/>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1" fillId="0" borderId="0"/>
    <xf numFmtId="0" fontId="11" fillId="0" borderId="0"/>
    <xf numFmtId="0" fontId="15" fillId="6" borderId="0" applyNumberFormat="0" applyBorder="0" applyAlignment="0" applyProtection="0"/>
  </cellStyleXfs>
  <cellXfs count="99">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6" fillId="0" borderId="0" xfId="0" applyFont="1" applyAlignment="1">
      <alignment vertical="center"/>
    </xf>
    <xf numFmtId="0" fontId="3" fillId="0" borderId="0" xfId="0" applyFont="1"/>
    <xf numFmtId="0" fontId="1" fillId="3" borderId="0" xfId="0" applyFont="1" applyFill="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9" fillId="3" borderId="0" xfId="0" applyNumberFormat="1" applyFont="1" applyFill="1"/>
    <xf numFmtId="49" fontId="9" fillId="3" borderId="0" xfId="0" applyNumberFormat="1" applyFont="1" applyFill="1" applyAlignment="1">
      <alignment vertical="center"/>
    </xf>
    <xf numFmtId="0" fontId="10" fillId="3" borderId="0" xfId="0" applyFont="1" applyFill="1"/>
    <xf numFmtId="0" fontId="9" fillId="0" borderId="0" xfId="0" applyFont="1" applyAlignment="1">
      <alignment wrapText="1"/>
    </xf>
    <xf numFmtId="0" fontId="3" fillId="3" borderId="0" xfId="0" applyFont="1" applyFill="1"/>
    <xf numFmtId="49" fontId="5" fillId="3" borderId="0" xfId="0" applyNumberFormat="1" applyFont="1" applyFill="1"/>
    <xf numFmtId="49" fontId="5" fillId="3" borderId="0" xfId="0" applyNumberFormat="1" applyFont="1" applyFill="1" applyAlignment="1">
      <alignment vertical="center"/>
    </xf>
    <xf numFmtId="49" fontId="5" fillId="3" borderId="0" xfId="0" applyNumberFormat="1" applyFont="1" applyFill="1" applyAlignment="1">
      <alignment wrapText="1"/>
    </xf>
    <xf numFmtId="0" fontId="3" fillId="2" borderId="0" xfId="0" applyFont="1" applyFill="1"/>
    <xf numFmtId="49" fontId="5" fillId="2" borderId="0" xfId="0" applyNumberFormat="1" applyFont="1" applyFill="1"/>
    <xf numFmtId="49" fontId="5" fillId="0" borderId="0" xfId="0" applyNumberFormat="1" applyFont="1"/>
    <xf numFmtId="49" fontId="5" fillId="2" borderId="0" xfId="0" applyNumberFormat="1" applyFont="1" applyFill="1" applyAlignment="1">
      <alignment vertical="center"/>
    </xf>
    <xf numFmtId="49" fontId="5" fillId="3" borderId="0" xfId="0" applyNumberFormat="1" applyFont="1" applyFill="1" applyAlignment="1">
      <alignment vertical="center" wrapText="1"/>
    </xf>
    <xf numFmtId="0" fontId="3" fillId="3" borderId="0" xfId="0" applyFont="1" applyFill="1" applyAlignment="1">
      <alignment wrapText="1"/>
    </xf>
    <xf numFmtId="0" fontId="5" fillId="0" borderId="0" xfId="0" applyFont="1"/>
    <xf numFmtId="0" fontId="5" fillId="3" borderId="0" xfId="0" applyFont="1" applyFill="1"/>
    <xf numFmtId="0" fontId="5" fillId="2" borderId="0" xfId="0" applyFont="1" applyFill="1"/>
    <xf numFmtId="0" fontId="12" fillId="4" borderId="9" xfId="1" applyFont="1" applyFill="1" applyBorder="1" applyAlignment="1">
      <alignment horizontal="center"/>
    </xf>
    <xf numFmtId="0" fontId="12" fillId="4" borderId="10" xfId="1" applyFont="1" applyFill="1" applyBorder="1" applyAlignment="1">
      <alignment horizontal="centerContinuous"/>
    </xf>
    <xf numFmtId="0" fontId="12" fillId="4" borderId="11" xfId="1" applyFont="1" applyFill="1" applyBorder="1" applyAlignment="1">
      <alignment horizontal="centerContinuous"/>
    </xf>
    <xf numFmtId="0" fontId="12" fillId="4" borderId="12" xfId="1" applyFont="1" applyFill="1" applyBorder="1" applyAlignment="1">
      <alignment horizontal="centerContinuous"/>
    </xf>
    <xf numFmtId="0" fontId="0" fillId="5" borderId="10" xfId="0" applyFill="1" applyBorder="1" applyAlignment="1">
      <alignment horizontal="centerContinuous"/>
    </xf>
    <xf numFmtId="0" fontId="0" fillId="5" borderId="12" xfId="0" applyFill="1" applyBorder="1" applyAlignment="1">
      <alignment horizontal="centerContinuous"/>
    </xf>
    <xf numFmtId="0" fontId="12" fillId="4" borderId="13" xfId="1" applyFont="1" applyFill="1" applyBorder="1" applyAlignment="1">
      <alignment horizontal="center"/>
    </xf>
    <xf numFmtId="0" fontId="12" fillId="4" borderId="14" xfId="1" applyFont="1" applyFill="1" applyBorder="1" applyAlignment="1">
      <alignment horizontal="center"/>
    </xf>
    <xf numFmtId="0" fontId="12" fillId="4" borderId="15" xfId="1" applyFont="1" applyFill="1" applyBorder="1" applyAlignment="1">
      <alignment horizontal="center"/>
    </xf>
    <xf numFmtId="0" fontId="12" fillId="4" borderId="16" xfId="1" applyFont="1"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14" xfId="0" applyFill="1" applyBorder="1" applyAlignment="1">
      <alignment horizontal="center"/>
    </xf>
    <xf numFmtId="0" fontId="12" fillId="0" borderId="17" xfId="1" applyFont="1" applyBorder="1"/>
    <xf numFmtId="0" fontId="12" fillId="0" borderId="18" xfId="1" applyFont="1" applyBorder="1" applyAlignment="1">
      <alignment horizontal="right"/>
    </xf>
    <xf numFmtId="0" fontId="12" fillId="0" borderId="19" xfId="1" applyFont="1" applyBorder="1" applyAlignment="1">
      <alignment horizontal="right"/>
    </xf>
    <xf numFmtId="0" fontId="12" fillId="0" borderId="20" xfId="1" applyFont="1" applyBorder="1" applyAlignment="1">
      <alignment horizontal="right"/>
    </xf>
    <xf numFmtId="0" fontId="0" fillId="0" borderId="11" xfId="0" applyBorder="1"/>
    <xf numFmtId="0" fontId="0" fillId="0" borderId="12" xfId="0" applyBorder="1"/>
    <xf numFmtId="0" fontId="12" fillId="0" borderId="21" xfId="1" applyFont="1" applyBorder="1" applyAlignment="1">
      <alignment horizontal="right"/>
    </xf>
    <xf numFmtId="0" fontId="12" fillId="0" borderId="22" xfId="1" applyFont="1" applyBorder="1"/>
    <xf numFmtId="0" fontId="11" fillId="0" borderId="23" xfId="1" applyBorder="1"/>
    <xf numFmtId="0" fontId="12" fillId="0" borderId="24" xfId="1" applyFont="1" applyBorder="1" applyAlignment="1">
      <alignment horizontal="right"/>
    </xf>
    <xf numFmtId="0" fontId="12" fillId="0" borderId="25" xfId="1" applyFont="1" applyBorder="1" applyAlignment="1">
      <alignment horizontal="right"/>
    </xf>
    <xf numFmtId="0" fontId="12" fillId="0" borderId="26" xfId="1" applyFont="1" applyBorder="1" applyAlignment="1">
      <alignment horizontal="right"/>
    </xf>
    <xf numFmtId="0" fontId="0" fillId="0" borderId="23" xfId="0" applyBorder="1"/>
    <xf numFmtId="0" fontId="12" fillId="0" borderId="22" xfId="1" applyFont="1" applyBorder="1" applyAlignment="1">
      <alignment horizontal="right"/>
    </xf>
    <xf numFmtId="0" fontId="11" fillId="0" borderId="0" xfId="1"/>
    <xf numFmtId="0" fontId="11" fillId="0" borderId="27" xfId="1" applyBorder="1"/>
    <xf numFmtId="0" fontId="0" fillId="0" borderId="27" xfId="0" applyBorder="1"/>
    <xf numFmtId="0" fontId="12" fillId="0" borderId="28" xfId="1" applyFont="1" applyBorder="1"/>
    <xf numFmtId="0" fontId="11" fillId="0" borderId="14" xfId="1" applyBorder="1"/>
    <xf numFmtId="0" fontId="11" fillId="0" borderId="16" xfId="1" applyBorder="1"/>
    <xf numFmtId="0" fontId="0" fillId="0" borderId="16" xfId="0" applyBorder="1"/>
    <xf numFmtId="0" fontId="0" fillId="0" borderId="14" xfId="0" applyBorder="1"/>
    <xf numFmtId="0" fontId="0" fillId="0" borderId="13" xfId="0" applyBorder="1"/>
    <xf numFmtId="0" fontId="13" fillId="0" borderId="29" xfId="1" applyFont="1" applyBorder="1"/>
    <xf numFmtId="0" fontId="14" fillId="0" borderId="30" xfId="1" applyFont="1" applyBorder="1"/>
    <xf numFmtId="0" fontId="14" fillId="0" borderId="31" xfId="1" applyFont="1" applyBorder="1"/>
    <xf numFmtId="0" fontId="12" fillId="0" borderId="24" xfId="2" applyFont="1" applyBorder="1" applyAlignment="1">
      <alignment horizontal="right" wrapText="1"/>
    </xf>
    <xf numFmtId="0" fontId="12" fillId="0" borderId="25" xfId="2" applyFont="1" applyBorder="1" applyAlignment="1">
      <alignment horizontal="right" wrapText="1"/>
    </xf>
    <xf numFmtId="0" fontId="11" fillId="0" borderId="0" xfId="2"/>
    <xf numFmtId="0" fontId="12" fillId="0" borderId="0" xfId="2" applyFont="1"/>
    <xf numFmtId="0" fontId="12" fillId="4" borderId="32" xfId="1" applyFont="1" applyFill="1" applyBorder="1" applyAlignment="1">
      <alignment horizontal="center"/>
    </xf>
    <xf numFmtId="0" fontId="12" fillId="0" borderId="25" xfId="1" applyFont="1" applyBorder="1"/>
    <xf numFmtId="0" fontId="9" fillId="2" borderId="0" xfId="0" applyFont="1" applyFill="1"/>
    <xf numFmtId="0" fontId="5" fillId="3" borderId="0" xfId="0" applyFont="1" applyFill="1" applyAlignment="1">
      <alignment wrapText="1"/>
    </xf>
    <xf numFmtId="0" fontId="0" fillId="3" borderId="0" xfId="0" applyFill="1" applyAlignment="1" applyProtection="1">
      <alignment vertical="top" wrapText="1"/>
      <protection hidden="1"/>
    </xf>
    <xf numFmtId="0" fontId="0" fillId="3" borderId="0" xfId="0" applyFill="1" applyAlignment="1">
      <alignment wrapText="1"/>
    </xf>
    <xf numFmtId="0" fontId="15" fillId="0" borderId="0" xfId="3" applyFill="1" applyAlignment="1">
      <alignment wrapText="1"/>
    </xf>
    <xf numFmtId="49" fontId="15" fillId="0" borderId="0" xfId="3" applyNumberFormat="1" applyFill="1" applyAlignment="1">
      <alignment vertical="center" wrapText="1"/>
    </xf>
    <xf numFmtId="0" fontId="15" fillId="0" borderId="0" xfId="3" applyFill="1"/>
    <xf numFmtId="0" fontId="5" fillId="3" borderId="0" xfId="0" applyFont="1" applyFill="1" applyAlignment="1">
      <alignment horizontal="left" vertical="top" wrapText="1"/>
    </xf>
    <xf numFmtId="164" fontId="0" fillId="3" borderId="0" xfId="0" applyNumberFormat="1" applyFill="1" applyAlignment="1">
      <alignment horizontal="left" vertical="top" wrapText="1"/>
    </xf>
    <xf numFmtId="0" fontId="0" fillId="3" borderId="0" xfId="0" applyFill="1" applyAlignment="1">
      <alignment horizontal="left" vertical="top" wrapText="1"/>
    </xf>
    <xf numFmtId="164" fontId="5" fillId="3" borderId="0" xfId="0" applyNumberFormat="1" applyFont="1" applyFill="1" applyAlignment="1">
      <alignment wrapText="1"/>
    </xf>
    <xf numFmtId="0" fontId="1" fillId="0" borderId="0" xfId="0" applyFont="1" applyAlignment="1">
      <alignment horizontal="center"/>
    </xf>
    <xf numFmtId="0" fontId="1" fillId="2" borderId="0" xfId="0" applyFont="1" applyFill="1"/>
  </cellXfs>
  <cellStyles count="4">
    <cellStyle name="Bad" xfId="3" builtinId="27"/>
    <cellStyle name="Normal" xfId="0" builtinId="0"/>
    <cellStyle name="Normal_Sheet1" xfId="1" xr:uid="{00000000-0005-0000-0000-000002000000}"/>
    <cellStyle name="Normal_Sheet1_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xdr:colOff>
      <xdr:row>3</xdr:row>
      <xdr:rowOff>107156</xdr:rowOff>
    </xdr:from>
    <xdr:to>
      <xdr:col>35</xdr:col>
      <xdr:colOff>152398</xdr:colOff>
      <xdr:row>22</xdr:row>
      <xdr:rowOff>88106</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75187" y="678656"/>
          <a:ext cx="6831806" cy="474345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zoomScaleNormal="100" workbookViewId="0">
      <selection activeCell="C5" sqref="C5"/>
    </sheetView>
  </sheetViews>
  <sheetFormatPr defaultColWidth="9.140625" defaultRowHeight="15" x14ac:dyDescent="0.25"/>
  <cols>
    <col min="1" max="1" width="33" customWidth="1"/>
    <col min="2" max="2" width="73.85546875" customWidth="1"/>
    <col min="3" max="3" width="19.570312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377</v>
      </c>
      <c r="B1" t="s">
        <v>378</v>
      </c>
    </row>
    <row r="2" spans="1:7" x14ac:dyDescent="0.25">
      <c r="A2" t="s">
        <v>378</v>
      </c>
    </row>
    <row r="4" spans="1:7" x14ac:dyDescent="0.25">
      <c r="A4" s="2" t="s">
        <v>20</v>
      </c>
      <c r="B4" s="2" t="s">
        <v>19</v>
      </c>
      <c r="C4" s="2" t="s">
        <v>2</v>
      </c>
      <c r="D4" s="2" t="s">
        <v>24</v>
      </c>
      <c r="E4" s="2" t="s">
        <v>3</v>
      </c>
    </row>
    <row r="5" spans="1:7" x14ac:dyDescent="0.25">
      <c r="A5" t="s">
        <v>47</v>
      </c>
      <c r="B5" t="s">
        <v>48</v>
      </c>
      <c r="C5" s="28" t="s">
        <v>206</v>
      </c>
      <c r="D5" s="32"/>
      <c r="E5" s="8"/>
    </row>
    <row r="6" spans="1:7" x14ac:dyDescent="0.25">
      <c r="A6" t="s">
        <v>375</v>
      </c>
      <c r="B6" t="s">
        <v>48</v>
      </c>
      <c r="C6" s="10" t="s">
        <v>376</v>
      </c>
      <c r="D6" s="98"/>
      <c r="G6" s="2"/>
    </row>
    <row r="7" spans="1:7" x14ac:dyDescent="0.25">
      <c r="A7" t="s">
        <v>0</v>
      </c>
      <c r="B7" t="s">
        <v>21</v>
      </c>
      <c r="C7" s="29" t="s">
        <v>365</v>
      </c>
      <c r="D7" s="33"/>
      <c r="E7" s="34"/>
    </row>
    <row r="8" spans="1:7" x14ac:dyDescent="0.25">
      <c r="A8" t="s">
        <v>1</v>
      </c>
      <c r="B8" t="s">
        <v>25</v>
      </c>
      <c r="C8" s="29" t="s">
        <v>207</v>
      </c>
      <c r="D8" s="33"/>
      <c r="E8" s="34"/>
    </row>
    <row r="9" spans="1:7" x14ac:dyDescent="0.25">
      <c r="A9" t="s">
        <v>46</v>
      </c>
      <c r="B9" t="s">
        <v>61</v>
      </c>
      <c r="C9" s="29" t="s">
        <v>355</v>
      </c>
      <c r="D9" s="33"/>
      <c r="E9" s="34"/>
      <c r="G9" s="90"/>
    </row>
    <row r="10" spans="1:7" x14ac:dyDescent="0.25">
      <c r="A10" t="s">
        <v>41</v>
      </c>
      <c r="B10" t="s">
        <v>42</v>
      </c>
      <c r="C10" s="29" t="s">
        <v>362</v>
      </c>
      <c r="D10" s="29"/>
      <c r="E10" s="29"/>
      <c r="G10" s="90"/>
    </row>
    <row r="11" spans="1:7" x14ac:dyDescent="0.25">
      <c r="A11" t="s">
        <v>102</v>
      </c>
      <c r="B11" t="s">
        <v>101</v>
      </c>
      <c r="C11" s="29" t="s">
        <v>363</v>
      </c>
      <c r="D11" s="29"/>
      <c r="E11" s="29"/>
      <c r="G11" s="90"/>
    </row>
    <row r="12" spans="1:7" x14ac:dyDescent="0.25">
      <c r="A12" t="s">
        <v>26</v>
      </c>
      <c r="B12" t="s">
        <v>62</v>
      </c>
      <c r="C12" s="29" t="s">
        <v>209</v>
      </c>
      <c r="D12" s="29"/>
      <c r="E12" s="29"/>
    </row>
    <row r="13" spans="1:7" x14ac:dyDescent="0.25">
      <c r="A13" t="s">
        <v>27</v>
      </c>
      <c r="B13" t="s">
        <v>28</v>
      </c>
      <c r="C13" s="29" t="s">
        <v>329</v>
      </c>
      <c r="D13" s="29"/>
      <c r="E13" s="29"/>
    </row>
    <row r="14" spans="1:7" x14ac:dyDescent="0.25">
      <c r="A14" t="s">
        <v>29</v>
      </c>
      <c r="B14" t="s">
        <v>30</v>
      </c>
      <c r="C14" s="29" t="s">
        <v>328</v>
      </c>
      <c r="D14" s="29"/>
      <c r="E14" s="29"/>
    </row>
    <row r="15" spans="1:7" x14ac:dyDescent="0.25">
      <c r="A15" t="s">
        <v>31</v>
      </c>
      <c r="B15" s="4">
        <v>2011</v>
      </c>
      <c r="C15" s="29" t="s">
        <v>310</v>
      </c>
      <c r="D15" s="33"/>
      <c r="E15" s="29"/>
    </row>
    <row r="16" spans="1:7" x14ac:dyDescent="0.25">
      <c r="A16" t="s">
        <v>32</v>
      </c>
      <c r="B16" t="s">
        <v>22</v>
      </c>
      <c r="C16" s="29" t="s">
        <v>185</v>
      </c>
      <c r="D16" s="33"/>
      <c r="E16" s="29"/>
    </row>
    <row r="17" spans="1:7" x14ac:dyDescent="0.25">
      <c r="A17" t="s">
        <v>33</v>
      </c>
      <c r="B17" t="s">
        <v>23</v>
      </c>
      <c r="C17" s="29" t="s">
        <v>185</v>
      </c>
      <c r="D17" s="33"/>
      <c r="E17" s="29"/>
    </row>
    <row r="18" spans="1:7" x14ac:dyDescent="0.25">
      <c r="A18" s="1" t="s">
        <v>34</v>
      </c>
      <c r="B18" s="5" t="s">
        <v>58</v>
      </c>
      <c r="C18" s="30" t="s">
        <v>185</v>
      </c>
      <c r="D18" s="35"/>
      <c r="E18" s="29"/>
    </row>
    <row r="19" spans="1:7" x14ac:dyDescent="0.25">
      <c r="A19" s="1" t="s">
        <v>35</v>
      </c>
      <c r="B19" s="1" t="s">
        <v>49</v>
      </c>
      <c r="C19" s="30" t="s">
        <v>364</v>
      </c>
      <c r="D19" s="30"/>
      <c r="E19" s="29" t="s">
        <v>360</v>
      </c>
    </row>
    <row r="20" spans="1:7" x14ac:dyDescent="0.25">
      <c r="A20" s="1" t="s">
        <v>36</v>
      </c>
      <c r="B20" s="1" t="s">
        <v>49</v>
      </c>
      <c r="C20" s="30" t="s">
        <v>364</v>
      </c>
      <c r="D20" s="30"/>
      <c r="E20" s="29" t="s">
        <v>359</v>
      </c>
      <c r="G20" s="90"/>
    </row>
    <row r="21" spans="1:7" x14ac:dyDescent="0.25">
      <c r="A21" s="1" t="s">
        <v>50</v>
      </c>
      <c r="B21" s="1" t="s">
        <v>78</v>
      </c>
      <c r="C21" s="30" t="s">
        <v>335</v>
      </c>
      <c r="D21" s="30"/>
      <c r="E21" s="29"/>
    </row>
    <row r="22" spans="1:7" ht="120" x14ac:dyDescent="0.25">
      <c r="A22" s="1" t="s">
        <v>51</v>
      </c>
      <c r="B22" s="1" t="s">
        <v>79</v>
      </c>
      <c r="C22" s="30" t="s">
        <v>336</v>
      </c>
      <c r="D22" s="31"/>
      <c r="E22" s="31" t="s">
        <v>353</v>
      </c>
      <c r="G22" s="90"/>
    </row>
    <row r="23" spans="1:7" x14ac:dyDescent="0.25">
      <c r="A23" s="5" t="s">
        <v>99</v>
      </c>
      <c r="B23" s="5" t="s">
        <v>100</v>
      </c>
      <c r="C23" s="30"/>
      <c r="D23" s="31"/>
      <c r="E23" s="31"/>
    </row>
    <row r="24" spans="1:7" ht="390" x14ac:dyDescent="0.25">
      <c r="A24" s="1" t="s">
        <v>77</v>
      </c>
      <c r="B24" s="1" t="s">
        <v>86</v>
      </c>
      <c r="C24" s="30" t="s">
        <v>350</v>
      </c>
      <c r="D24" s="36" t="s">
        <v>352</v>
      </c>
      <c r="E24" s="31" t="s">
        <v>351</v>
      </c>
    </row>
    <row r="25" spans="1:7" ht="60" x14ac:dyDescent="0.25">
      <c r="A25" s="1" t="s">
        <v>37</v>
      </c>
      <c r="B25" s="1" t="s">
        <v>60</v>
      </c>
      <c r="C25" s="30" t="s">
        <v>366</v>
      </c>
      <c r="D25" s="30"/>
      <c r="E25" s="36" t="s">
        <v>358</v>
      </c>
      <c r="F25" s="91"/>
      <c r="G25" s="91"/>
    </row>
    <row r="26" spans="1:7" ht="105" x14ac:dyDescent="0.25">
      <c r="A26" s="1" t="s">
        <v>38</v>
      </c>
      <c r="B26" s="1" t="s">
        <v>81</v>
      </c>
      <c r="C26" s="36" t="s">
        <v>216</v>
      </c>
      <c r="D26" s="25"/>
      <c r="E26" s="24"/>
    </row>
    <row r="27" spans="1:7" ht="75" x14ac:dyDescent="0.25">
      <c r="A27" s="1"/>
      <c r="B27" s="1"/>
      <c r="C27" s="36" t="s">
        <v>214</v>
      </c>
      <c r="D27" s="25"/>
      <c r="E27" s="24"/>
    </row>
    <row r="28" spans="1:7" ht="60" x14ac:dyDescent="0.25">
      <c r="A28" s="1"/>
      <c r="B28" s="1"/>
      <c r="C28" s="36" t="s">
        <v>215</v>
      </c>
      <c r="D28" s="25"/>
      <c r="E28" s="24"/>
    </row>
    <row r="29" spans="1:7" ht="240" x14ac:dyDescent="0.25">
      <c r="A29" s="1"/>
      <c r="B29" s="1"/>
      <c r="C29" s="36" t="s">
        <v>372</v>
      </c>
      <c r="D29" s="25"/>
      <c r="E29" s="24"/>
    </row>
    <row r="30" spans="1:7" x14ac:dyDescent="0.25">
      <c r="A30" s="1" t="s">
        <v>39</v>
      </c>
      <c r="B30" s="1" t="s">
        <v>59</v>
      </c>
      <c r="C30" s="30" t="s">
        <v>354</v>
      </c>
      <c r="D30" s="25"/>
      <c r="E30" s="24"/>
    </row>
    <row r="31" spans="1:7" x14ac:dyDescent="0.25">
      <c r="A31" s="1" t="s">
        <v>40</v>
      </c>
      <c r="B31" s="1" t="s">
        <v>105</v>
      </c>
      <c r="C31" s="30" t="s">
        <v>218</v>
      </c>
      <c r="D31" s="30" t="s">
        <v>217</v>
      </c>
      <c r="E31" s="24"/>
    </row>
    <row r="32" spans="1:7" x14ac:dyDescent="0.25">
      <c r="C32" s="6"/>
      <c r="D32" s="6"/>
      <c r="E32" s="6"/>
    </row>
    <row r="33" spans="1:8" x14ac:dyDescent="0.25">
      <c r="B33" s="1"/>
      <c r="C33" s="6"/>
      <c r="D33" s="6"/>
      <c r="E33" s="6"/>
    </row>
    <row r="34" spans="1:8" x14ac:dyDescent="0.25">
      <c r="B34" s="3" t="s">
        <v>104</v>
      </c>
    </row>
    <row r="35" spans="1:8" x14ac:dyDescent="0.25">
      <c r="B35" s="2" t="s">
        <v>98</v>
      </c>
      <c r="C35" s="2" t="s">
        <v>52</v>
      </c>
      <c r="D35" s="2" t="s">
        <v>45</v>
      </c>
      <c r="E35" s="2" t="s">
        <v>17</v>
      </c>
      <c r="F35" s="2" t="s">
        <v>18</v>
      </c>
      <c r="G35" s="2" t="s">
        <v>63</v>
      </c>
      <c r="H35" s="2" t="s">
        <v>53</v>
      </c>
    </row>
    <row r="36" spans="1:8" s="38" customFormat="1" x14ac:dyDescent="0.25">
      <c r="A36" s="8" t="s">
        <v>8</v>
      </c>
      <c r="B36" s="87" t="s">
        <v>314</v>
      </c>
      <c r="C36" s="39" t="s">
        <v>313</v>
      </c>
      <c r="D36" s="39" t="s">
        <v>315</v>
      </c>
      <c r="E36" s="39" t="s">
        <v>317</v>
      </c>
      <c r="F36" s="10" t="s">
        <v>316</v>
      </c>
      <c r="G36" s="38" t="s">
        <v>374</v>
      </c>
      <c r="H36" s="39" t="s">
        <v>337</v>
      </c>
    </row>
    <row r="37" spans="1:8" s="38" customFormat="1" x14ac:dyDescent="0.25">
      <c r="A37" s="8" t="s">
        <v>43</v>
      </c>
      <c r="B37" s="87" t="s">
        <v>319</v>
      </c>
      <c r="C37" s="39" t="s">
        <v>318</v>
      </c>
      <c r="D37" s="39" t="s">
        <v>315</v>
      </c>
      <c r="E37" s="39" t="s">
        <v>320</v>
      </c>
      <c r="F37" s="10" t="s">
        <v>316</v>
      </c>
      <c r="G37" s="38" t="s">
        <v>374</v>
      </c>
      <c r="H37" s="39"/>
    </row>
    <row r="38" spans="1:8" s="38" customFormat="1" x14ac:dyDescent="0.25">
      <c r="A38" s="8" t="s">
        <v>194</v>
      </c>
      <c r="B38" s="39" t="s">
        <v>321</v>
      </c>
      <c r="C38" s="39" t="s">
        <v>322</v>
      </c>
      <c r="D38" s="39" t="s">
        <v>315</v>
      </c>
      <c r="E38" s="39" t="s">
        <v>320</v>
      </c>
      <c r="F38" s="10" t="s">
        <v>316</v>
      </c>
      <c r="G38" s="38" t="s">
        <v>374</v>
      </c>
      <c r="H38" s="39"/>
    </row>
    <row r="39" spans="1:8" s="38" customFormat="1" x14ac:dyDescent="0.25">
      <c r="A39" s="8" t="s">
        <v>195</v>
      </c>
      <c r="B39" s="37"/>
      <c r="C39" s="28"/>
      <c r="D39" s="28"/>
      <c r="E39" s="28"/>
      <c r="F39" s="28"/>
      <c r="G39" s="8"/>
      <c r="H39" s="28"/>
    </row>
    <row r="40" spans="1:8" s="38" customFormat="1" x14ac:dyDescent="0.25">
      <c r="A40" s="8" t="s">
        <v>204</v>
      </c>
      <c r="B40" s="37"/>
      <c r="C40" s="28"/>
      <c r="D40" s="28"/>
      <c r="E40" s="28"/>
      <c r="F40" s="28"/>
      <c r="G40" s="8"/>
      <c r="H40" s="39"/>
    </row>
    <row r="41" spans="1:8" s="38" customFormat="1" x14ac:dyDescent="0.25">
      <c r="A41" s="8" t="s">
        <v>205</v>
      </c>
      <c r="B41" s="37"/>
      <c r="C41" s="28"/>
      <c r="D41" s="28"/>
      <c r="E41" s="28"/>
      <c r="F41" s="28"/>
      <c r="G41" s="8"/>
      <c r="H41" s="39"/>
    </row>
    <row r="42" spans="1:8" x14ac:dyDescent="0.25">
      <c r="B42" s="2"/>
      <c r="C42" s="2"/>
      <c r="D42" s="2"/>
      <c r="E42" s="2"/>
      <c r="F42" s="2"/>
      <c r="G42" s="2"/>
    </row>
    <row r="43" spans="1:8" x14ac:dyDescent="0.25">
      <c r="B43" s="2"/>
      <c r="C43" s="2"/>
      <c r="D43" s="2"/>
      <c r="E43" s="2"/>
      <c r="F43" s="2"/>
      <c r="G43" s="2"/>
    </row>
    <row r="44" spans="1:8" x14ac:dyDescent="0.25">
      <c r="A44" s="2" t="s">
        <v>54</v>
      </c>
      <c r="B44" s="9"/>
      <c r="C44" s="2"/>
      <c r="D44" s="2"/>
      <c r="E44" s="2"/>
      <c r="F44" s="2"/>
      <c r="G44" s="2"/>
    </row>
    <row r="45" spans="1:8" x14ac:dyDescent="0.25">
      <c r="A45" s="2"/>
      <c r="B45" s="2"/>
      <c r="C45" s="2"/>
      <c r="D45" s="2"/>
      <c r="E45" s="2"/>
      <c r="F45" s="2"/>
      <c r="G45" s="2"/>
    </row>
    <row r="47" spans="1:8" x14ac:dyDescent="0.25">
      <c r="A47" s="3" t="s">
        <v>103</v>
      </c>
    </row>
    <row r="48" spans="1:8" x14ac:dyDescent="0.25">
      <c r="A48" s="2" t="s">
        <v>64</v>
      </c>
      <c r="B48" s="2" t="s">
        <v>82</v>
      </c>
      <c r="C48" s="2" t="s">
        <v>53</v>
      </c>
    </row>
    <row r="49" spans="1:7" x14ac:dyDescent="0.25">
      <c r="A49" s="39" t="s">
        <v>330</v>
      </c>
      <c r="B49" s="39" t="s">
        <v>323</v>
      </c>
      <c r="C49" s="39" t="s">
        <v>361</v>
      </c>
      <c r="E49" s="2"/>
    </row>
    <row r="51" spans="1:7" x14ac:dyDescent="0.25">
      <c r="A51" s="2" t="s">
        <v>65</v>
      </c>
    </row>
    <row r="52" spans="1:7" x14ac:dyDescent="0.25">
      <c r="A52" s="2" t="s">
        <v>67</v>
      </c>
      <c r="B52" s="2" t="s">
        <v>68</v>
      </c>
      <c r="C52" s="2" t="s">
        <v>55</v>
      </c>
      <c r="D52" s="2" t="s">
        <v>56</v>
      </c>
      <c r="E52" s="2" t="s">
        <v>53</v>
      </c>
    </row>
    <row r="53" spans="1:7" x14ac:dyDescent="0.25">
      <c r="A53" s="2" t="s">
        <v>9</v>
      </c>
      <c r="B53" s="39" t="s">
        <v>196</v>
      </c>
      <c r="C53" s="39" t="s">
        <v>356</v>
      </c>
      <c r="D53" s="39" t="s">
        <v>312</v>
      </c>
      <c r="E53" s="39" t="s">
        <v>324</v>
      </c>
      <c r="G53" s="90"/>
    </row>
    <row r="54" spans="1:7" x14ac:dyDescent="0.25">
      <c r="A54" s="2" t="s">
        <v>10</v>
      </c>
      <c r="B54" s="39" t="s">
        <v>197</v>
      </c>
      <c r="C54" s="39" t="s">
        <v>357</v>
      </c>
      <c r="D54" s="39" t="s">
        <v>311</v>
      </c>
      <c r="E54" s="39"/>
      <c r="G54" s="92"/>
    </row>
    <row r="55" spans="1:7" x14ac:dyDescent="0.25">
      <c r="A55" s="2" t="s">
        <v>57</v>
      </c>
      <c r="B55" s="28"/>
      <c r="C55" s="39"/>
      <c r="D55" s="39"/>
      <c r="E55" s="39"/>
    </row>
    <row r="58" spans="1:7" x14ac:dyDescent="0.25">
      <c r="C58" s="6"/>
    </row>
    <row r="60" spans="1:7" x14ac:dyDescent="0.25">
      <c r="A60" s="7" t="s">
        <v>66</v>
      </c>
    </row>
    <row r="61" spans="1:7" x14ac:dyDescent="0.25">
      <c r="A61" s="2" t="s">
        <v>69</v>
      </c>
      <c r="B61" s="2" t="s">
        <v>7</v>
      </c>
    </row>
    <row r="62" spans="1:7" x14ac:dyDescent="0.25">
      <c r="A62" s="39">
        <v>2025</v>
      </c>
      <c r="B62" s="39" t="s">
        <v>331</v>
      </c>
      <c r="E62" s="27"/>
      <c r="F62"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7"/>
  <sheetViews>
    <sheetView topLeftCell="A6" zoomScaleNormal="100" workbookViewId="0">
      <selection activeCell="G24" sqref="G24"/>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7" width="22" bestFit="1" customWidth="1"/>
    <col min="8"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9" x14ac:dyDescent="0.25">
      <c r="A1" s="2" t="s">
        <v>76</v>
      </c>
    </row>
    <row r="4" spans="1:19" x14ac:dyDescent="0.25">
      <c r="A4" s="2" t="s">
        <v>4</v>
      </c>
      <c r="B4" s="2" t="s">
        <v>70</v>
      </c>
      <c r="C4" s="2" t="s">
        <v>71</v>
      </c>
      <c r="D4" s="2" t="s">
        <v>106</v>
      </c>
      <c r="E4" s="2" t="s">
        <v>72</v>
      </c>
      <c r="F4" s="2" t="s">
        <v>107</v>
      </c>
      <c r="G4" s="97" t="s">
        <v>108</v>
      </c>
      <c r="H4" s="97"/>
      <c r="I4" s="97"/>
      <c r="J4" s="97"/>
      <c r="K4" s="8" t="s">
        <v>109</v>
      </c>
      <c r="L4" s="2" t="s">
        <v>44</v>
      </c>
      <c r="M4" s="97" t="s">
        <v>110</v>
      </c>
      <c r="N4" s="97"/>
      <c r="O4" s="97"/>
      <c r="P4" s="97"/>
      <c r="Q4" s="2" t="s">
        <v>3</v>
      </c>
      <c r="R4" s="2" t="s">
        <v>73</v>
      </c>
      <c r="S4" s="2" t="s">
        <v>370</v>
      </c>
    </row>
    <row r="5" spans="1:19" x14ac:dyDescent="0.25">
      <c r="A5" s="2" t="s">
        <v>75</v>
      </c>
      <c r="B5" s="2"/>
      <c r="C5" s="2"/>
      <c r="D5" s="2" t="str">
        <f>IF(ISTEXT(F6),"(NB! Velg tiltakskategori under)","")</f>
        <v>(NB! Velg tiltakskategori under)</v>
      </c>
      <c r="E5" s="2" t="s">
        <v>111</v>
      </c>
      <c r="F5" s="2" t="s">
        <v>111</v>
      </c>
      <c r="G5" s="97" t="s">
        <v>112</v>
      </c>
      <c r="H5" s="97"/>
      <c r="I5" s="97"/>
      <c r="J5" s="97"/>
      <c r="K5" s="2" t="s">
        <v>113</v>
      </c>
      <c r="L5" s="2" t="s">
        <v>111</v>
      </c>
      <c r="M5" s="11" t="s">
        <v>114</v>
      </c>
      <c r="N5" s="2" t="s">
        <v>115</v>
      </c>
      <c r="O5" s="2" t="s">
        <v>116</v>
      </c>
      <c r="P5" s="2" t="s">
        <v>117</v>
      </c>
    </row>
    <row r="6" spans="1:19" ht="60" customHeight="1" x14ac:dyDescent="0.25">
      <c r="A6" s="2" t="s">
        <v>15</v>
      </c>
      <c r="B6" s="39" t="s">
        <v>325</v>
      </c>
      <c r="C6" s="39" t="s">
        <v>198</v>
      </c>
      <c r="D6" s="39" t="s">
        <v>151</v>
      </c>
      <c r="E6" s="39" t="s">
        <v>326</v>
      </c>
      <c r="F6" s="87" t="s">
        <v>340</v>
      </c>
      <c r="G6" s="88">
        <v>4000</v>
      </c>
      <c r="H6" s="88" t="s">
        <v>341</v>
      </c>
      <c r="I6" s="88" t="s">
        <v>343</v>
      </c>
      <c r="J6" s="88" t="s">
        <v>344</v>
      </c>
      <c r="K6" s="89" t="s">
        <v>190</v>
      </c>
      <c r="L6" s="10"/>
      <c r="M6" s="10"/>
      <c r="N6" s="10"/>
      <c r="O6" s="10"/>
      <c r="P6" s="10"/>
      <c r="Q6" s="87" t="s">
        <v>338</v>
      </c>
      <c r="R6" s="94">
        <v>18500000</v>
      </c>
      <c r="S6" s="95" t="s">
        <v>367</v>
      </c>
    </row>
    <row r="7" spans="1:19" ht="60" customHeight="1" x14ac:dyDescent="0.25">
      <c r="A7" s="2" t="s">
        <v>16</v>
      </c>
      <c r="B7" s="39" t="s">
        <v>199</v>
      </c>
      <c r="C7" s="39" t="s">
        <v>198</v>
      </c>
      <c r="D7" s="39" t="s">
        <v>126</v>
      </c>
      <c r="E7" s="39" t="s">
        <v>327</v>
      </c>
      <c r="F7" s="93" t="s">
        <v>342</v>
      </c>
      <c r="G7" s="88">
        <v>4000</v>
      </c>
      <c r="H7" s="88" t="s">
        <v>342</v>
      </c>
      <c r="I7" s="88" t="s">
        <v>345</v>
      </c>
      <c r="J7" s="88" t="str">
        <f>IF(ISNUMBER(SEARCH(Tiltaksanalyse!$A$78,$D7)),Tiltaksanalyse!F$78,IF(ISNUMBER(SEARCH(Tiltaksanalyse!$A$79,Tiltaksanalyse!$D7)),Tiltaksanalyse!F$79,IF(ISNUMBER(SEARCH(Tiltaksanalyse!$A$80,Tiltaksanalyse!$D7)),Tiltaksanalyse!F$80,IF(ISNUMBER(SEARCH(Tiltaksanalyse!$A$81,Tiltaksanalyse!$D7)),Tiltaksanalyse!F$81,IF(ISNUMBER(SEARCH(Tiltaksanalyse!$A$82,Tiltaksanalyse!$D7)),Tiltaksanalyse!F$82,IF(ISNUMBER(SEARCH(Tiltaksanalyse!$A$83,Tiltaksanalyse!$D7)),Tiltaksanalyse!F$83,IF(ISNUMBER(SEARCH(Tiltaksanalyse!$A$84,Tiltaksanalyse!$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$93,Tiltaksanalyse!$D7)),Tiltaksanalyse!F$92,"")))))))))))))))</f>
        <v>Evt. andel totalt areal som bevares</v>
      </c>
      <c r="K7" s="89" t="s">
        <v>189</v>
      </c>
      <c r="L7" s="10"/>
      <c r="M7" s="10"/>
      <c r="N7" s="10"/>
      <c r="O7" s="10"/>
      <c r="P7" s="10"/>
      <c r="Q7" s="87" t="s">
        <v>339</v>
      </c>
      <c r="R7" s="95" t="s">
        <v>368</v>
      </c>
      <c r="S7" s="95" t="s">
        <v>369</v>
      </c>
    </row>
    <row r="8" spans="1:19" x14ac:dyDescent="0.25">
      <c r="A8" s="2"/>
    </row>
    <row r="9" spans="1:19" x14ac:dyDescent="0.25">
      <c r="A9" s="2" t="s">
        <v>74</v>
      </c>
    </row>
    <row r="10" spans="1:19" s="38" customFormat="1" x14ac:dyDescent="0.25">
      <c r="A10" s="8" t="s">
        <v>118</v>
      </c>
      <c r="B10" s="39" t="s">
        <v>325</v>
      </c>
      <c r="C10" s="39" t="s">
        <v>198</v>
      </c>
      <c r="D10" s="39" t="s">
        <v>151</v>
      </c>
      <c r="E10" s="39" t="s">
        <v>332</v>
      </c>
      <c r="F10" s="39" t="s">
        <v>334</v>
      </c>
      <c r="G10" s="86"/>
      <c r="H10" s="86"/>
      <c r="I10" s="86"/>
      <c r="J10" s="86"/>
      <c r="K10" s="86"/>
      <c r="L10" s="26"/>
      <c r="M10" s="28"/>
      <c r="N10" s="28"/>
      <c r="O10" s="28"/>
      <c r="P10" s="28"/>
      <c r="Q10" s="28"/>
      <c r="R10" s="40"/>
    </row>
    <row r="11" spans="1:19" x14ac:dyDescent="0.25">
      <c r="A11" s="2"/>
    </row>
    <row r="12" spans="1:19" x14ac:dyDescent="0.25">
      <c r="A12" s="2"/>
      <c r="F12" s="3" t="s">
        <v>193</v>
      </c>
    </row>
    <row r="13" spans="1:19" x14ac:dyDescent="0.25">
      <c r="A13" s="2" t="s">
        <v>76</v>
      </c>
      <c r="B13" s="2" t="s">
        <v>6</v>
      </c>
      <c r="C13" s="2"/>
      <c r="D13" s="2"/>
      <c r="E13" s="2"/>
      <c r="F13" s="2" t="s">
        <v>12</v>
      </c>
      <c r="G13" s="2"/>
      <c r="J13" s="8" t="s">
        <v>80</v>
      </c>
    </row>
    <row r="14" spans="1:19" ht="15" customHeight="1" x14ac:dyDescent="0.25">
      <c r="A14" s="2"/>
      <c r="B14" s="2" t="s">
        <v>9</v>
      </c>
      <c r="C14" s="2" t="s">
        <v>10</v>
      </c>
      <c r="D14" s="2"/>
      <c r="E14" s="2" t="s">
        <v>11</v>
      </c>
      <c r="F14" s="2" t="s">
        <v>9</v>
      </c>
      <c r="G14" s="2" t="s">
        <v>10</v>
      </c>
      <c r="H14" s="2" t="s">
        <v>11</v>
      </c>
      <c r="I14" s="2"/>
    </row>
    <row r="15" spans="1:19" ht="15" customHeight="1" x14ac:dyDescent="0.25">
      <c r="A15" s="2" t="s">
        <v>75</v>
      </c>
      <c r="B15" s="2"/>
      <c r="C15" s="2"/>
      <c r="D15" s="2"/>
      <c r="E15" s="2"/>
      <c r="F15" s="2"/>
      <c r="G15" s="2"/>
      <c r="H15" s="2"/>
      <c r="I15" s="2"/>
      <c r="J15" s="2"/>
    </row>
    <row r="16" spans="1:19" s="38" customFormat="1" ht="15" customHeight="1" x14ac:dyDescent="0.25">
      <c r="A16" s="8" t="s">
        <v>15</v>
      </c>
      <c r="B16" s="39" t="s">
        <v>200</v>
      </c>
      <c r="C16" s="39" t="s">
        <v>200</v>
      </c>
      <c r="D16" s="39"/>
      <c r="E16" s="39"/>
      <c r="F16" s="39" t="s">
        <v>203</v>
      </c>
      <c r="G16" s="39" t="s">
        <v>202</v>
      </c>
      <c r="H16" s="28"/>
      <c r="I16" s="28"/>
      <c r="J16" s="28" t="s">
        <v>346</v>
      </c>
    </row>
    <row r="17" spans="1:10" s="38" customFormat="1" ht="15" customHeight="1" x14ac:dyDescent="0.25">
      <c r="A17" s="8" t="s">
        <v>16</v>
      </c>
      <c r="B17" s="39" t="s">
        <v>200</v>
      </c>
      <c r="C17" s="39"/>
      <c r="D17" s="39"/>
      <c r="E17" s="39"/>
      <c r="F17" s="39" t="s">
        <v>203</v>
      </c>
      <c r="G17" s="39"/>
      <c r="H17" s="28"/>
      <c r="I17" s="28"/>
      <c r="J17" s="28" t="s">
        <v>347</v>
      </c>
    </row>
    <row r="18" spans="1:10" ht="15" customHeight="1" x14ac:dyDescent="0.25">
      <c r="A18" s="2"/>
    </row>
    <row r="21" spans="1:10" x14ac:dyDescent="0.25">
      <c r="F21" s="3" t="s">
        <v>192</v>
      </c>
    </row>
    <row r="22" spans="1:10" x14ac:dyDescent="0.25">
      <c r="A22" s="8"/>
      <c r="B22" s="8" t="s">
        <v>4</v>
      </c>
      <c r="C22" s="8"/>
      <c r="D22" s="8"/>
      <c r="E22" s="8"/>
      <c r="F22" s="8" t="s">
        <v>12</v>
      </c>
      <c r="G22" s="8" t="s">
        <v>5</v>
      </c>
      <c r="H22" s="8" t="s">
        <v>95</v>
      </c>
      <c r="I22" s="8" t="s">
        <v>53</v>
      </c>
    </row>
    <row r="23" spans="1:10" s="38" customFormat="1" ht="30" x14ac:dyDescent="0.25">
      <c r="A23" s="8" t="s">
        <v>13</v>
      </c>
      <c r="B23" s="39">
        <v>1</v>
      </c>
      <c r="C23" s="39">
        <v>2</v>
      </c>
      <c r="D23" s="39"/>
      <c r="E23" s="39"/>
      <c r="F23" s="39" t="s">
        <v>201</v>
      </c>
      <c r="G23" s="96" t="s">
        <v>373</v>
      </c>
      <c r="H23" s="39" t="s">
        <v>369</v>
      </c>
      <c r="I23" s="39"/>
    </row>
    <row r="24" spans="1:10" s="38" customFormat="1" x14ac:dyDescent="0.25">
      <c r="A24" s="8" t="s">
        <v>14</v>
      </c>
      <c r="B24" s="39">
        <v>1</v>
      </c>
      <c r="C24" s="39"/>
      <c r="D24" s="39"/>
      <c r="E24" s="39"/>
      <c r="F24" s="39" t="s">
        <v>202</v>
      </c>
      <c r="G24" s="94">
        <v>18500000</v>
      </c>
      <c r="H24" s="39" t="s">
        <v>367</v>
      </c>
      <c r="I24" s="39"/>
    </row>
    <row r="26" spans="1:10" x14ac:dyDescent="0.25">
      <c r="A26" s="2"/>
    </row>
    <row r="27" spans="1:10" x14ac:dyDescent="0.25">
      <c r="A27" s="2"/>
      <c r="F27" s="3"/>
    </row>
    <row r="28" spans="1:10" x14ac:dyDescent="0.25">
      <c r="A28" s="2"/>
      <c r="F28" s="3"/>
    </row>
    <row r="29" spans="1:10" x14ac:dyDescent="0.25">
      <c r="A29" s="2"/>
      <c r="E29" s="3" t="s">
        <v>92</v>
      </c>
    </row>
    <row r="30" spans="1:10" x14ac:dyDescent="0.25">
      <c r="A30" s="2" t="s">
        <v>87</v>
      </c>
      <c r="E30" s="3" t="s">
        <v>93</v>
      </c>
    </row>
    <row r="31" spans="1:10" x14ac:dyDescent="0.25">
      <c r="A31" s="2" t="s">
        <v>94</v>
      </c>
      <c r="B31" s="2" t="s">
        <v>88</v>
      </c>
      <c r="C31" s="2" t="s">
        <v>89</v>
      </c>
      <c r="D31" s="2" t="s">
        <v>90</v>
      </c>
      <c r="E31" s="2" t="s">
        <v>91</v>
      </c>
      <c r="F31" s="2" t="s">
        <v>3</v>
      </c>
    </row>
    <row r="32" spans="1:10" x14ac:dyDescent="0.25">
      <c r="A32" s="2" t="s">
        <v>96</v>
      </c>
      <c r="B32" s="10"/>
      <c r="C32" s="10"/>
      <c r="D32" s="10"/>
      <c r="E32" s="10"/>
      <c r="F32" s="10"/>
    </row>
    <row r="33" spans="1:6" x14ac:dyDescent="0.25">
      <c r="A33" s="2" t="s">
        <v>97</v>
      </c>
      <c r="B33" s="10"/>
      <c r="C33" s="10"/>
      <c r="D33" s="10"/>
      <c r="E33" s="10"/>
      <c r="F33" s="10"/>
    </row>
    <row r="40" spans="1:6" x14ac:dyDescent="0.25">
      <c r="A40" s="2" t="s">
        <v>83</v>
      </c>
    </row>
    <row r="41" spans="1:6" x14ac:dyDescent="0.25">
      <c r="A41" s="2" t="s">
        <v>84</v>
      </c>
      <c r="B41" s="10" t="s">
        <v>13</v>
      </c>
    </row>
    <row r="42" spans="1:6" x14ac:dyDescent="0.25">
      <c r="A42" s="2" t="s">
        <v>85</v>
      </c>
      <c r="B42" s="10" t="s">
        <v>371</v>
      </c>
    </row>
    <row r="75" spans="1:8" ht="15.75" thickBot="1" x14ac:dyDescent="0.3"/>
    <row r="76" spans="1:8" x14ac:dyDescent="0.25">
      <c r="A76" s="12" t="s">
        <v>119</v>
      </c>
      <c r="B76" s="13"/>
      <c r="C76" s="13"/>
      <c r="D76" s="13"/>
      <c r="E76" s="13"/>
      <c r="F76" s="14"/>
    </row>
    <row r="77" spans="1:8" x14ac:dyDescent="0.25">
      <c r="A77" s="15" t="s">
        <v>120</v>
      </c>
      <c r="B77" s="16" t="s">
        <v>121</v>
      </c>
      <c r="C77" s="16" t="s">
        <v>122</v>
      </c>
      <c r="D77" s="16" t="s">
        <v>123</v>
      </c>
      <c r="E77" s="16" t="s">
        <v>124</v>
      </c>
      <c r="F77" s="17" t="s">
        <v>125</v>
      </c>
      <c r="G77" s="2"/>
      <c r="H77" s="2"/>
    </row>
    <row r="78" spans="1:8" x14ac:dyDescent="0.25">
      <c r="A78" s="18" t="s">
        <v>126</v>
      </c>
      <c r="B78" s="19" t="s">
        <v>127</v>
      </c>
      <c r="C78" s="19" t="s">
        <v>128</v>
      </c>
      <c r="D78" s="19" t="s">
        <v>129</v>
      </c>
      <c r="E78" s="19" t="s">
        <v>130</v>
      </c>
      <c r="F78" s="20" t="s">
        <v>131</v>
      </c>
    </row>
    <row r="79" spans="1:8" x14ac:dyDescent="0.25">
      <c r="A79" s="18" t="s">
        <v>132</v>
      </c>
      <c r="B79" s="19" t="s">
        <v>133</v>
      </c>
      <c r="C79" s="19" t="s">
        <v>134</v>
      </c>
      <c r="D79" s="19" t="s">
        <v>135</v>
      </c>
      <c r="E79" s="19" t="s">
        <v>136</v>
      </c>
      <c r="F79" s="20" t="s">
        <v>137</v>
      </c>
    </row>
    <row r="80" spans="1:8" x14ac:dyDescent="0.25">
      <c r="A80" s="18" t="s">
        <v>138</v>
      </c>
      <c r="B80" s="19" t="s">
        <v>139</v>
      </c>
      <c r="C80" s="19" t="s">
        <v>128</v>
      </c>
      <c r="D80" s="19" t="s">
        <v>140</v>
      </c>
      <c r="E80" s="19" t="s">
        <v>141</v>
      </c>
      <c r="F80" s="20" t="s">
        <v>142</v>
      </c>
    </row>
    <row r="81" spans="1:7" x14ac:dyDescent="0.25">
      <c r="A81" s="18" t="s">
        <v>143</v>
      </c>
      <c r="B81" s="19" t="s">
        <v>144</v>
      </c>
      <c r="C81" s="19" t="s">
        <v>128</v>
      </c>
      <c r="D81" s="19" t="s">
        <v>145</v>
      </c>
      <c r="E81" s="19" t="s">
        <v>146</v>
      </c>
      <c r="F81" s="20" t="s">
        <v>142</v>
      </c>
    </row>
    <row r="82" spans="1:7" x14ac:dyDescent="0.25">
      <c r="A82" s="18" t="s">
        <v>147</v>
      </c>
      <c r="B82" s="19" t="s">
        <v>148</v>
      </c>
      <c r="C82" s="19" t="s">
        <v>128</v>
      </c>
      <c r="D82" s="19" t="s">
        <v>149</v>
      </c>
      <c r="E82" s="19" t="s">
        <v>150</v>
      </c>
      <c r="F82" s="20" t="s">
        <v>142</v>
      </c>
    </row>
    <row r="83" spans="1:7" x14ac:dyDescent="0.25">
      <c r="A83" s="18" t="s">
        <v>151</v>
      </c>
      <c r="B83" s="19" t="s">
        <v>152</v>
      </c>
      <c r="C83" s="19" t="s">
        <v>128</v>
      </c>
      <c r="D83" s="19" t="s">
        <v>153</v>
      </c>
      <c r="E83" s="19" t="s">
        <v>154</v>
      </c>
      <c r="F83" s="20" t="s">
        <v>142</v>
      </c>
    </row>
    <row r="84" spans="1:7" x14ac:dyDescent="0.25">
      <c r="A84" s="18" t="s">
        <v>155</v>
      </c>
      <c r="B84" s="19" t="s">
        <v>156</v>
      </c>
      <c r="C84" s="19" t="s">
        <v>128</v>
      </c>
      <c r="D84" s="19" t="s">
        <v>157</v>
      </c>
      <c r="E84" s="19" t="s">
        <v>158</v>
      </c>
      <c r="F84" s="20" t="s">
        <v>137</v>
      </c>
    </row>
    <row r="85" spans="1:7" x14ac:dyDescent="0.25">
      <c r="A85" s="18" t="s">
        <v>159</v>
      </c>
      <c r="B85" s="19" t="s">
        <v>160</v>
      </c>
      <c r="C85" s="19" t="s">
        <v>161</v>
      </c>
      <c r="D85" s="19" t="s">
        <v>158</v>
      </c>
      <c r="E85" s="19" t="s">
        <v>157</v>
      </c>
      <c r="F85" s="20" t="s">
        <v>162</v>
      </c>
    </row>
    <row r="86" spans="1:7" x14ac:dyDescent="0.25">
      <c r="A86" s="18" t="s">
        <v>163</v>
      </c>
      <c r="B86" s="19" t="s">
        <v>164</v>
      </c>
      <c r="C86" s="19" t="s">
        <v>165</v>
      </c>
      <c r="D86" s="19" t="s">
        <v>158</v>
      </c>
      <c r="E86" s="19" t="s">
        <v>166</v>
      </c>
      <c r="F86" s="20" t="s">
        <v>157</v>
      </c>
    </row>
    <row r="87" spans="1:7" x14ac:dyDescent="0.25">
      <c r="A87" s="18" t="s">
        <v>167</v>
      </c>
      <c r="B87" s="19" t="s">
        <v>168</v>
      </c>
      <c r="C87" s="19" t="s">
        <v>169</v>
      </c>
      <c r="D87" s="19" t="s">
        <v>170</v>
      </c>
      <c r="E87" s="19" t="s">
        <v>137</v>
      </c>
      <c r="F87" s="20" t="s">
        <v>162</v>
      </c>
    </row>
    <row r="88" spans="1:7" x14ac:dyDescent="0.25">
      <c r="A88" s="18" t="s">
        <v>171</v>
      </c>
      <c r="B88" s="19" t="s">
        <v>172</v>
      </c>
      <c r="C88" s="19" t="s">
        <v>173</v>
      </c>
      <c r="D88" s="19" t="s">
        <v>174</v>
      </c>
      <c r="E88" s="19" t="s">
        <v>137</v>
      </c>
      <c r="F88" s="20" t="s">
        <v>162</v>
      </c>
    </row>
    <row r="89" spans="1:7" x14ac:dyDescent="0.25">
      <c r="A89" s="18" t="s">
        <v>175</v>
      </c>
      <c r="B89" s="19" t="s">
        <v>176</v>
      </c>
      <c r="C89" s="19" t="s">
        <v>177</v>
      </c>
      <c r="D89" s="19" t="s">
        <v>178</v>
      </c>
      <c r="E89" s="19" t="s">
        <v>140</v>
      </c>
      <c r="F89" s="20" t="s">
        <v>137</v>
      </c>
    </row>
    <row r="90" spans="1:7" x14ac:dyDescent="0.25">
      <c r="A90" s="18" t="s">
        <v>179</v>
      </c>
      <c r="B90" s="19" t="s">
        <v>180</v>
      </c>
      <c r="C90" s="19" t="s">
        <v>181</v>
      </c>
      <c r="D90" s="19" t="s">
        <v>182</v>
      </c>
      <c r="E90" s="19" t="s">
        <v>183</v>
      </c>
      <c r="F90" s="20" t="s">
        <v>162</v>
      </c>
    </row>
    <row r="91" spans="1:7" x14ac:dyDescent="0.25">
      <c r="A91" s="18" t="s">
        <v>184</v>
      </c>
      <c r="B91" s="19" t="s">
        <v>185</v>
      </c>
      <c r="C91" s="19" t="s">
        <v>186</v>
      </c>
      <c r="D91" s="19" t="s">
        <v>162</v>
      </c>
      <c r="E91" s="19" t="s">
        <v>162</v>
      </c>
      <c r="F91" s="20" t="s">
        <v>162</v>
      </c>
      <c r="G91" t="s">
        <v>162</v>
      </c>
    </row>
    <row r="92" spans="1:7" x14ac:dyDescent="0.25">
      <c r="A92" s="18"/>
      <c r="B92" s="19"/>
      <c r="C92" s="19"/>
      <c r="D92" s="19"/>
      <c r="E92" s="19"/>
      <c r="F92" s="20"/>
    </row>
    <row r="93" spans="1:7" x14ac:dyDescent="0.25">
      <c r="A93" s="15" t="s">
        <v>187</v>
      </c>
      <c r="B93" s="19"/>
      <c r="C93" s="19"/>
      <c r="D93" s="19"/>
      <c r="E93" s="19"/>
      <c r="F93" s="20"/>
    </row>
    <row r="94" spans="1:7" x14ac:dyDescent="0.25">
      <c r="A94" s="18" t="s">
        <v>188</v>
      </c>
      <c r="B94" s="19"/>
      <c r="C94" s="19"/>
      <c r="D94" s="19"/>
      <c r="E94" s="19"/>
      <c r="F94" s="20"/>
    </row>
    <row r="95" spans="1:7" x14ac:dyDescent="0.25">
      <c r="A95" s="18" t="s">
        <v>189</v>
      </c>
      <c r="B95" s="19"/>
      <c r="C95" s="19"/>
      <c r="D95" s="19"/>
      <c r="E95" s="19"/>
      <c r="F95" s="20"/>
    </row>
    <row r="96" spans="1:7" x14ac:dyDescent="0.25">
      <c r="A96" s="18" t="s">
        <v>190</v>
      </c>
      <c r="B96" s="19"/>
      <c r="C96" s="19"/>
      <c r="D96" s="19"/>
      <c r="E96" s="19"/>
      <c r="F96" s="20" t="s">
        <v>162</v>
      </c>
    </row>
    <row r="97" spans="1:6" ht="15.75" thickBot="1" x14ac:dyDescent="0.3">
      <c r="A97" s="21" t="s">
        <v>191</v>
      </c>
      <c r="B97" s="22"/>
      <c r="C97" s="22"/>
      <c r="D97" s="22"/>
      <c r="E97" s="22"/>
      <c r="F97" s="23"/>
    </row>
  </sheetData>
  <mergeCells count="3">
    <mergeCell ref="G4:J4"/>
    <mergeCell ref="M4:P4"/>
    <mergeCell ref="G5:J5"/>
  </mergeCells>
  <dataValidations count="4">
    <dataValidation type="list" allowBlank="1" showInputMessage="1" showErrorMessage="1" promptTitle="Sikkerhet i tiltaksinformasjon" sqref="K6" xr:uid="{00000000-0002-0000-0100-000000000000}">
      <formula1>$A$94:$A$97</formula1>
    </dataValidation>
    <dataValidation type="list" allowBlank="1" showInputMessage="1" showErrorMessage="1" sqref="K7" xr:uid="{00000000-0002-0000-0100-000001000000}">
      <formula1>$A$94:$A$97</formula1>
    </dataValidation>
    <dataValidation type="list" allowBlank="1" showInputMessage="1" showErrorMessage="1" promptTitle="Tiltakskategori" prompt="Vennligst velg fra nedtrekkslisten" sqref="D6:D7" xr:uid="{00000000-0002-0000-0100-000002000000}">
      <formula1>$A$78:$A$91</formula1>
    </dataValidation>
    <dataValidation type="list" allowBlank="1" showInputMessage="1" showErrorMessage="1" promptTitle="Sikkerhet i tiltaksinformasjon" sqref="S6" xr:uid="{719C4E9B-B49B-4943-9F39-5B37B96DA09A}">
      <formula1>$A$87:$A$90</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6"/>
  <sheetViews>
    <sheetView workbookViewId="0">
      <selection activeCell="E11" sqref="E11:E17"/>
    </sheetView>
  </sheetViews>
  <sheetFormatPr defaultColWidth="9.140625" defaultRowHeight="15" x14ac:dyDescent="0.25"/>
  <cols>
    <col min="1" max="1" width="18.140625" customWidth="1"/>
    <col min="2" max="2" width="15.140625" bestFit="1" customWidth="1"/>
    <col min="3" max="6" width="7.42578125" customWidth="1"/>
    <col min="7" max="7" width="8.85546875" bestFit="1" customWidth="1"/>
    <col min="9" max="9" width="19.28515625" bestFit="1" customWidth="1"/>
    <col min="10" max="10" width="19.140625" bestFit="1" customWidth="1"/>
  </cols>
  <sheetData>
    <row r="1" spans="1:9" x14ac:dyDescent="0.25">
      <c r="A1" s="2" t="s">
        <v>284</v>
      </c>
      <c r="B1" s="2"/>
      <c r="C1" s="2"/>
      <c r="D1" s="2"/>
      <c r="E1" s="2"/>
      <c r="F1" s="2"/>
    </row>
    <row r="2" spans="1:9" x14ac:dyDescent="0.25">
      <c r="A2" s="41"/>
      <c r="B2" s="42" t="s">
        <v>219</v>
      </c>
      <c r="C2" s="43"/>
      <c r="D2" s="43"/>
      <c r="E2" s="44"/>
      <c r="F2" s="45" t="s">
        <v>220</v>
      </c>
      <c r="G2" s="46"/>
      <c r="H2" s="46"/>
      <c r="I2" s="41" t="s">
        <v>221</v>
      </c>
    </row>
    <row r="3" spans="1:9" x14ac:dyDescent="0.25">
      <c r="A3" s="47" t="s">
        <v>222</v>
      </c>
      <c r="B3" s="49" t="s">
        <v>223</v>
      </c>
      <c r="C3" s="50" t="s">
        <v>224</v>
      </c>
      <c r="D3" s="50" t="s">
        <v>225</v>
      </c>
      <c r="E3" s="48" t="s">
        <v>226</v>
      </c>
      <c r="F3" s="51" t="s">
        <v>227</v>
      </c>
      <c r="G3" s="52" t="s">
        <v>228</v>
      </c>
      <c r="H3" s="53" t="s">
        <v>226</v>
      </c>
      <c r="I3" s="47" t="s">
        <v>229</v>
      </c>
    </row>
    <row r="4" spans="1:9" x14ac:dyDescent="0.25">
      <c r="A4" s="54" t="s">
        <v>230</v>
      </c>
      <c r="B4" s="56"/>
      <c r="C4" s="57"/>
      <c r="D4" s="57"/>
      <c r="E4" s="55">
        <f>SUM(B4:D4)</f>
        <v>0</v>
      </c>
      <c r="G4" s="58">
        <v>2</v>
      </c>
      <c r="H4" s="59">
        <f>SUM(F4:G4)</f>
        <v>2</v>
      </c>
      <c r="I4" s="60"/>
    </row>
    <row r="5" spans="1:9" x14ac:dyDescent="0.25">
      <c r="A5" s="61" t="s">
        <v>245</v>
      </c>
      <c r="B5" s="63"/>
      <c r="C5" s="64">
        <v>3</v>
      </c>
      <c r="D5" s="64"/>
      <c r="E5" s="65">
        <f>SUM(B5:D5)</f>
        <v>3</v>
      </c>
      <c r="G5">
        <v>4</v>
      </c>
      <c r="H5" s="66">
        <f>SUM(F5:G5)</f>
        <v>4</v>
      </c>
      <c r="I5" s="67"/>
    </row>
    <row r="6" spans="1:9" x14ac:dyDescent="0.25">
      <c r="A6" s="61" t="s">
        <v>246</v>
      </c>
      <c r="B6" s="68"/>
      <c r="C6" s="68"/>
      <c r="D6" s="64"/>
      <c r="E6" s="65">
        <f t="shared" ref="E6:E20" si="0">SUM(B6:D6)</f>
        <v>0</v>
      </c>
      <c r="H6" s="66"/>
      <c r="I6" s="67"/>
    </row>
    <row r="7" spans="1:9" x14ac:dyDescent="0.25">
      <c r="A7" s="61" t="s">
        <v>231</v>
      </c>
      <c r="B7" s="63"/>
      <c r="C7" s="64"/>
      <c r="D7" s="64"/>
      <c r="E7" s="65">
        <f t="shared" si="0"/>
        <v>0</v>
      </c>
      <c r="H7" s="66"/>
      <c r="I7" s="67"/>
    </row>
    <row r="8" spans="1:9" x14ac:dyDescent="0.25">
      <c r="A8" s="61" t="s">
        <v>247</v>
      </c>
      <c r="B8" s="63"/>
      <c r="C8" s="68"/>
      <c r="D8" s="68"/>
      <c r="E8" s="65">
        <f t="shared" si="0"/>
        <v>0</v>
      </c>
      <c r="G8">
        <v>64</v>
      </c>
      <c r="H8" s="66">
        <f t="shared" ref="H8:H21" si="1">SUM(F8:G8)</f>
        <v>64</v>
      </c>
      <c r="I8" s="67"/>
    </row>
    <row r="9" spans="1:9" x14ac:dyDescent="0.25">
      <c r="A9" s="61" t="s">
        <v>248</v>
      </c>
      <c r="B9" s="68"/>
      <c r="C9" s="64"/>
      <c r="D9" s="68"/>
      <c r="E9" s="65">
        <f t="shared" si="0"/>
        <v>0</v>
      </c>
      <c r="G9">
        <v>1</v>
      </c>
      <c r="H9" s="66">
        <f t="shared" si="1"/>
        <v>1</v>
      </c>
      <c r="I9" s="69"/>
    </row>
    <row r="10" spans="1:9" x14ac:dyDescent="0.25">
      <c r="A10" s="61" t="s">
        <v>249</v>
      </c>
      <c r="B10" s="63"/>
      <c r="C10" s="64"/>
      <c r="D10" s="64"/>
      <c r="E10" s="65">
        <f t="shared" si="0"/>
        <v>0</v>
      </c>
      <c r="G10">
        <v>2</v>
      </c>
      <c r="H10" s="66">
        <f t="shared" si="1"/>
        <v>2</v>
      </c>
      <c r="I10" s="67"/>
    </row>
    <row r="11" spans="1:9" x14ac:dyDescent="0.25">
      <c r="A11" s="61" t="s">
        <v>250</v>
      </c>
      <c r="B11" s="63">
        <v>1</v>
      </c>
      <c r="C11" s="64">
        <v>1</v>
      </c>
      <c r="D11" s="64"/>
      <c r="E11" s="65">
        <f t="shared" si="0"/>
        <v>2</v>
      </c>
      <c r="H11" s="66"/>
      <c r="I11" s="67"/>
    </row>
    <row r="12" spans="1:9" x14ac:dyDescent="0.25">
      <c r="A12" s="61" t="s">
        <v>232</v>
      </c>
      <c r="B12" s="68"/>
      <c r="C12" s="68">
        <v>1</v>
      </c>
      <c r="D12" s="68">
        <v>1</v>
      </c>
      <c r="E12" s="65">
        <f t="shared" si="0"/>
        <v>2</v>
      </c>
      <c r="G12">
        <v>11</v>
      </c>
      <c r="H12" s="66">
        <f t="shared" si="1"/>
        <v>11</v>
      </c>
      <c r="I12" s="69"/>
    </row>
    <row r="13" spans="1:9" x14ac:dyDescent="0.25">
      <c r="A13" s="61" t="s">
        <v>233</v>
      </c>
      <c r="B13" s="68"/>
      <c r="C13" s="68">
        <v>2</v>
      </c>
      <c r="D13" s="68"/>
      <c r="E13" s="65">
        <f t="shared" si="0"/>
        <v>2</v>
      </c>
      <c r="G13">
        <v>1</v>
      </c>
      <c r="H13" s="66">
        <f t="shared" si="1"/>
        <v>1</v>
      </c>
      <c r="I13" s="69"/>
    </row>
    <row r="14" spans="1:9" x14ac:dyDescent="0.25">
      <c r="A14" s="61" t="s">
        <v>234</v>
      </c>
      <c r="B14" s="68">
        <v>17</v>
      </c>
      <c r="C14" s="68">
        <v>26</v>
      </c>
      <c r="D14" s="68">
        <v>2</v>
      </c>
      <c r="E14" s="65">
        <f t="shared" si="0"/>
        <v>45</v>
      </c>
      <c r="G14">
        <v>21</v>
      </c>
      <c r="H14" s="66">
        <f t="shared" si="1"/>
        <v>21</v>
      </c>
      <c r="I14" s="69">
        <v>4</v>
      </c>
    </row>
    <row r="15" spans="1:9" x14ac:dyDescent="0.25">
      <c r="A15" s="61" t="s">
        <v>235</v>
      </c>
      <c r="B15" s="68">
        <v>27</v>
      </c>
      <c r="C15" s="68">
        <v>32</v>
      </c>
      <c r="D15" s="68">
        <v>5</v>
      </c>
      <c r="E15" s="65">
        <f t="shared" si="0"/>
        <v>64</v>
      </c>
      <c r="F15">
        <v>2</v>
      </c>
      <c r="G15">
        <v>22</v>
      </c>
      <c r="H15" s="66">
        <f t="shared" si="1"/>
        <v>24</v>
      </c>
      <c r="I15" s="69">
        <v>2</v>
      </c>
    </row>
    <row r="16" spans="1:9" x14ac:dyDescent="0.25">
      <c r="A16" s="61" t="s">
        <v>236</v>
      </c>
      <c r="B16" s="63">
        <v>5</v>
      </c>
      <c r="C16" s="68">
        <v>2</v>
      </c>
      <c r="D16" s="68">
        <v>1</v>
      </c>
      <c r="E16" s="65">
        <f t="shared" si="0"/>
        <v>8</v>
      </c>
      <c r="G16">
        <v>1</v>
      </c>
      <c r="H16" s="66">
        <f t="shared" si="1"/>
        <v>1</v>
      </c>
      <c r="I16" s="69"/>
    </row>
    <row r="17" spans="1:9" x14ac:dyDescent="0.25">
      <c r="A17" s="61" t="s">
        <v>237</v>
      </c>
      <c r="B17" s="63">
        <v>3</v>
      </c>
      <c r="C17" s="64">
        <v>3</v>
      </c>
      <c r="D17" s="68"/>
      <c r="E17" s="65">
        <f t="shared" si="0"/>
        <v>6</v>
      </c>
      <c r="F17">
        <v>1</v>
      </c>
      <c r="G17">
        <v>9</v>
      </c>
      <c r="H17" s="66">
        <f t="shared" si="1"/>
        <v>10</v>
      </c>
      <c r="I17" s="67">
        <v>1</v>
      </c>
    </row>
    <row r="18" spans="1:9" x14ac:dyDescent="0.25">
      <c r="A18" s="61" t="s">
        <v>238</v>
      </c>
      <c r="B18" s="63"/>
      <c r="C18" s="64"/>
      <c r="D18" s="64"/>
      <c r="E18" s="65">
        <f t="shared" si="0"/>
        <v>0</v>
      </c>
      <c r="G18">
        <v>3</v>
      </c>
      <c r="H18" s="66">
        <f t="shared" si="1"/>
        <v>3</v>
      </c>
      <c r="I18" s="67"/>
    </row>
    <row r="19" spans="1:9" x14ac:dyDescent="0.25">
      <c r="A19" s="61" t="s">
        <v>239</v>
      </c>
      <c r="B19" s="63"/>
      <c r="C19" s="64"/>
      <c r="D19" s="64"/>
      <c r="E19" s="65">
        <f t="shared" si="0"/>
        <v>0</v>
      </c>
      <c r="H19" s="66"/>
      <c r="I19" s="67"/>
    </row>
    <row r="20" spans="1:9" x14ac:dyDescent="0.25">
      <c r="A20" s="61" t="s">
        <v>240</v>
      </c>
      <c r="B20" s="68"/>
      <c r="C20" s="68"/>
      <c r="D20" s="68"/>
      <c r="E20" s="65">
        <f t="shared" si="0"/>
        <v>0</v>
      </c>
      <c r="G20">
        <v>1</v>
      </c>
      <c r="H20" s="66">
        <f t="shared" si="1"/>
        <v>1</v>
      </c>
      <c r="I20" s="70"/>
    </row>
    <row r="21" spans="1:9" x14ac:dyDescent="0.25">
      <c r="A21" s="61" t="s">
        <v>241</v>
      </c>
      <c r="B21" s="68"/>
      <c r="C21" s="68"/>
      <c r="D21" s="68"/>
      <c r="E21" s="62"/>
      <c r="G21">
        <v>1</v>
      </c>
      <c r="H21" s="66">
        <f t="shared" si="1"/>
        <v>1</v>
      </c>
      <c r="I21" s="70"/>
    </row>
    <row r="22" spans="1:9" x14ac:dyDescent="0.25">
      <c r="A22" s="71" t="s">
        <v>242</v>
      </c>
      <c r="B22" s="73"/>
      <c r="C22" s="73"/>
      <c r="D22" s="73"/>
      <c r="E22" s="72"/>
      <c r="F22" s="74"/>
      <c r="G22" s="74"/>
      <c r="H22" s="75"/>
      <c r="I22" s="76"/>
    </row>
    <row r="23" spans="1:9" x14ac:dyDescent="0.25">
      <c r="A23" s="77" t="s">
        <v>243</v>
      </c>
      <c r="B23" s="79">
        <f t="shared" ref="B23:I23" si="2">SUM(B4:B22)</f>
        <v>53</v>
      </c>
      <c r="C23" s="79">
        <f t="shared" si="2"/>
        <v>70</v>
      </c>
      <c r="D23" s="79">
        <f t="shared" si="2"/>
        <v>9</v>
      </c>
      <c r="E23" s="78">
        <f t="shared" si="2"/>
        <v>132</v>
      </c>
      <c r="F23" s="79">
        <f t="shared" si="2"/>
        <v>3</v>
      </c>
      <c r="G23" s="79">
        <f t="shared" si="2"/>
        <v>143</v>
      </c>
      <c r="H23" s="78">
        <f t="shared" si="2"/>
        <v>146</v>
      </c>
      <c r="I23" s="78">
        <f t="shared" si="2"/>
        <v>7</v>
      </c>
    </row>
    <row r="25" spans="1:9" x14ac:dyDescent="0.25">
      <c r="A25" s="2" t="s">
        <v>285</v>
      </c>
      <c r="B25" s="2"/>
      <c r="C25" s="2"/>
      <c r="D25" s="2"/>
      <c r="E25" s="2"/>
      <c r="F25" s="2"/>
    </row>
    <row r="26" spans="1:9" x14ac:dyDescent="0.25">
      <c r="A26" s="41"/>
      <c r="B26" s="42" t="s">
        <v>219</v>
      </c>
      <c r="C26" s="43"/>
      <c r="D26" s="43"/>
      <c r="E26" s="44"/>
      <c r="F26" s="45" t="s">
        <v>220</v>
      </c>
      <c r="G26" s="46"/>
      <c r="H26" s="46"/>
      <c r="I26" s="41" t="s">
        <v>244</v>
      </c>
    </row>
    <row r="27" spans="1:9" x14ac:dyDescent="0.25">
      <c r="A27" s="47" t="s">
        <v>222</v>
      </c>
      <c r="B27" s="49" t="s">
        <v>223</v>
      </c>
      <c r="C27" s="50" t="s">
        <v>224</v>
      </c>
      <c r="D27" s="50" t="s">
        <v>225</v>
      </c>
      <c r="E27" s="48" t="s">
        <v>226</v>
      </c>
      <c r="F27" s="51" t="s">
        <v>227</v>
      </c>
      <c r="G27" s="52" t="s">
        <v>228</v>
      </c>
      <c r="H27" s="53" t="s">
        <v>226</v>
      </c>
      <c r="I27" s="47" t="s">
        <v>229</v>
      </c>
    </row>
    <row r="28" spans="1:9" x14ac:dyDescent="0.25">
      <c r="A28" s="54" t="s">
        <v>230</v>
      </c>
      <c r="B28" s="80"/>
      <c r="C28" s="81"/>
      <c r="D28" s="81"/>
      <c r="E28" s="55"/>
      <c r="G28">
        <v>39</v>
      </c>
      <c r="H28" s="59">
        <f>SUM(F28:G28)</f>
        <v>39</v>
      </c>
      <c r="I28" s="59"/>
    </row>
    <row r="29" spans="1:9" x14ac:dyDescent="0.25">
      <c r="A29" s="61" t="s">
        <v>245</v>
      </c>
      <c r="B29" s="80"/>
      <c r="C29" s="81">
        <v>144</v>
      </c>
      <c r="D29" s="81"/>
      <c r="E29" s="65">
        <f>SUM(B29:D29)</f>
        <v>144</v>
      </c>
      <c r="G29">
        <v>56</v>
      </c>
      <c r="H29" s="66">
        <f>SUM(F29:G29)</f>
        <v>56</v>
      </c>
      <c r="I29" s="66"/>
    </row>
    <row r="30" spans="1:9" x14ac:dyDescent="0.25">
      <c r="A30" s="61" t="s">
        <v>246</v>
      </c>
      <c r="B30" s="82"/>
      <c r="C30" s="82"/>
      <c r="D30" s="81"/>
      <c r="E30" s="65"/>
      <c r="H30" s="66">
        <f t="shared" ref="H30:H45" si="3">SUM(F30:G30)</f>
        <v>0</v>
      </c>
      <c r="I30" s="66"/>
    </row>
    <row r="31" spans="1:9" x14ac:dyDescent="0.25">
      <c r="A31" s="61" t="s">
        <v>231</v>
      </c>
      <c r="B31" s="80"/>
      <c r="C31" s="81"/>
      <c r="D31" s="81"/>
      <c r="E31" s="65"/>
      <c r="H31" s="66">
        <f t="shared" si="3"/>
        <v>0</v>
      </c>
      <c r="I31" s="66"/>
    </row>
    <row r="32" spans="1:9" x14ac:dyDescent="0.25">
      <c r="A32" s="61" t="s">
        <v>247</v>
      </c>
      <c r="B32" s="80"/>
      <c r="C32" s="82"/>
      <c r="D32" s="82"/>
      <c r="E32" s="65"/>
      <c r="G32">
        <v>3208</v>
      </c>
      <c r="H32" s="66">
        <f t="shared" si="3"/>
        <v>3208</v>
      </c>
      <c r="I32" s="66"/>
    </row>
    <row r="33" spans="1:9" x14ac:dyDescent="0.25">
      <c r="A33" s="61" t="s">
        <v>248</v>
      </c>
      <c r="B33" s="82"/>
      <c r="C33" s="81"/>
      <c r="D33" s="82"/>
      <c r="E33" s="65"/>
      <c r="G33">
        <v>11</v>
      </c>
      <c r="H33" s="66">
        <f t="shared" si="3"/>
        <v>11</v>
      </c>
      <c r="I33" s="66"/>
    </row>
    <row r="34" spans="1:9" x14ac:dyDescent="0.25">
      <c r="A34" s="61" t="s">
        <v>249</v>
      </c>
      <c r="B34" s="80"/>
      <c r="C34" s="81"/>
      <c r="D34" s="81"/>
      <c r="E34" s="65"/>
      <c r="G34">
        <v>13</v>
      </c>
      <c r="H34" s="66">
        <f t="shared" si="3"/>
        <v>13</v>
      </c>
      <c r="I34" s="66"/>
    </row>
    <row r="35" spans="1:9" x14ac:dyDescent="0.25">
      <c r="A35" s="61" t="s">
        <v>250</v>
      </c>
      <c r="B35" s="80">
        <v>54</v>
      </c>
      <c r="C35" s="81">
        <v>20</v>
      </c>
      <c r="D35" s="81"/>
      <c r="E35" s="65">
        <f t="shared" ref="E35:E41" si="4">SUM(B35:D35)</f>
        <v>74</v>
      </c>
      <c r="H35" s="66">
        <f t="shared" si="3"/>
        <v>0</v>
      </c>
      <c r="I35" s="66"/>
    </row>
    <row r="36" spans="1:9" x14ac:dyDescent="0.25">
      <c r="A36" s="61" t="s">
        <v>232</v>
      </c>
      <c r="B36" s="82"/>
      <c r="C36" s="82">
        <v>21</v>
      </c>
      <c r="D36" s="82">
        <v>2</v>
      </c>
      <c r="E36" s="65">
        <f t="shared" si="4"/>
        <v>23</v>
      </c>
      <c r="G36">
        <v>35</v>
      </c>
      <c r="H36" s="66">
        <f t="shared" si="3"/>
        <v>35</v>
      </c>
      <c r="I36" s="66"/>
    </row>
    <row r="37" spans="1:9" x14ac:dyDescent="0.25">
      <c r="A37" s="61" t="s">
        <v>233</v>
      </c>
      <c r="B37" s="82"/>
      <c r="C37" s="82">
        <v>56</v>
      </c>
      <c r="D37" s="82"/>
      <c r="E37" s="65">
        <f t="shared" si="4"/>
        <v>56</v>
      </c>
      <c r="G37">
        <v>8</v>
      </c>
      <c r="H37" s="66">
        <f t="shared" si="3"/>
        <v>8</v>
      </c>
      <c r="I37" s="66"/>
    </row>
    <row r="38" spans="1:9" x14ac:dyDescent="0.25">
      <c r="A38" s="61" t="s">
        <v>234</v>
      </c>
      <c r="B38" s="82">
        <v>1654</v>
      </c>
      <c r="C38" s="82">
        <v>952</v>
      </c>
      <c r="D38" s="82">
        <v>18</v>
      </c>
      <c r="E38" s="65">
        <f t="shared" si="4"/>
        <v>2624</v>
      </c>
      <c r="G38">
        <v>569</v>
      </c>
      <c r="H38" s="66">
        <f t="shared" si="3"/>
        <v>569</v>
      </c>
      <c r="I38" s="66">
        <v>255</v>
      </c>
    </row>
    <row r="39" spans="1:9" x14ac:dyDescent="0.25">
      <c r="A39" s="61" t="s">
        <v>235</v>
      </c>
      <c r="B39" s="82">
        <v>3692</v>
      </c>
      <c r="C39" s="82">
        <v>2296</v>
      </c>
      <c r="D39" s="82">
        <v>238</v>
      </c>
      <c r="E39" s="65">
        <f t="shared" si="4"/>
        <v>6226</v>
      </c>
      <c r="F39">
        <v>134</v>
      </c>
      <c r="G39">
        <v>301</v>
      </c>
      <c r="H39" s="66">
        <f t="shared" si="3"/>
        <v>435</v>
      </c>
      <c r="I39" s="66">
        <v>134</v>
      </c>
    </row>
    <row r="40" spans="1:9" x14ac:dyDescent="0.25">
      <c r="A40" s="61" t="s">
        <v>236</v>
      </c>
      <c r="B40" s="80">
        <v>572</v>
      </c>
      <c r="C40" s="82">
        <v>633</v>
      </c>
      <c r="D40" s="82">
        <v>3</v>
      </c>
      <c r="E40" s="65">
        <v>1209</v>
      </c>
      <c r="G40">
        <v>2</v>
      </c>
      <c r="H40" s="66">
        <f t="shared" si="3"/>
        <v>2</v>
      </c>
      <c r="I40" s="66"/>
    </row>
    <row r="41" spans="1:9" x14ac:dyDescent="0.25">
      <c r="A41" s="61" t="s">
        <v>237</v>
      </c>
      <c r="B41" s="80">
        <v>773</v>
      </c>
      <c r="C41" s="81">
        <v>17</v>
      </c>
      <c r="D41" s="82"/>
      <c r="E41" s="65">
        <f t="shared" si="4"/>
        <v>790</v>
      </c>
      <c r="F41">
        <v>9</v>
      </c>
      <c r="G41">
        <v>1347</v>
      </c>
      <c r="H41" s="66">
        <f t="shared" si="3"/>
        <v>1356</v>
      </c>
      <c r="I41" s="66">
        <v>9</v>
      </c>
    </row>
    <row r="42" spans="1:9" x14ac:dyDescent="0.25">
      <c r="A42" s="61" t="s">
        <v>238</v>
      </c>
      <c r="B42" s="80"/>
      <c r="C42" s="81"/>
      <c r="D42" s="81"/>
      <c r="E42" s="65"/>
      <c r="G42">
        <v>68</v>
      </c>
      <c r="H42" s="66">
        <f t="shared" si="3"/>
        <v>68</v>
      </c>
      <c r="I42" s="66"/>
    </row>
    <row r="43" spans="1:9" x14ac:dyDescent="0.25">
      <c r="A43" s="61" t="s">
        <v>239</v>
      </c>
      <c r="B43" s="80"/>
      <c r="C43" s="81"/>
      <c r="D43" s="81"/>
      <c r="E43" s="65"/>
      <c r="H43" s="66">
        <f t="shared" si="3"/>
        <v>0</v>
      </c>
      <c r="I43" s="66"/>
    </row>
    <row r="44" spans="1:9" x14ac:dyDescent="0.25">
      <c r="A44" s="61" t="s">
        <v>240</v>
      </c>
      <c r="B44" s="82"/>
      <c r="C44" s="82"/>
      <c r="D44" s="82"/>
      <c r="E44" s="65"/>
      <c r="G44">
        <v>98</v>
      </c>
      <c r="H44" s="66">
        <f t="shared" si="3"/>
        <v>98</v>
      </c>
      <c r="I44" s="66"/>
    </row>
    <row r="45" spans="1:9" x14ac:dyDescent="0.25">
      <c r="A45" s="61" t="s">
        <v>241</v>
      </c>
      <c r="B45" s="82"/>
      <c r="C45" s="82"/>
      <c r="D45" s="82"/>
      <c r="E45" s="62"/>
      <c r="G45">
        <v>5</v>
      </c>
      <c r="H45" s="66">
        <f t="shared" si="3"/>
        <v>5</v>
      </c>
      <c r="I45" s="66"/>
    </row>
    <row r="46" spans="1:9" x14ac:dyDescent="0.25">
      <c r="A46" s="71" t="s">
        <v>242</v>
      </c>
      <c r="B46" s="82"/>
      <c r="C46" s="82"/>
      <c r="D46" s="82"/>
      <c r="E46" s="72"/>
      <c r="H46" s="75"/>
      <c r="I46" s="66"/>
    </row>
    <row r="47" spans="1:9" x14ac:dyDescent="0.25">
      <c r="A47" s="77" t="s">
        <v>243</v>
      </c>
      <c r="B47" s="79">
        <f t="shared" ref="B47:I47" si="5">SUM(B28:B46)</f>
        <v>6745</v>
      </c>
      <c r="C47" s="79">
        <f t="shared" si="5"/>
        <v>4139</v>
      </c>
      <c r="D47" s="79">
        <f t="shared" si="5"/>
        <v>261</v>
      </c>
      <c r="E47" s="78">
        <f t="shared" si="5"/>
        <v>11146</v>
      </c>
      <c r="F47" s="79">
        <f t="shared" si="5"/>
        <v>143</v>
      </c>
      <c r="G47" s="79">
        <f t="shared" si="5"/>
        <v>5760</v>
      </c>
      <c r="H47" s="78">
        <f t="shared" si="5"/>
        <v>5903</v>
      </c>
      <c r="I47" s="78">
        <f t="shared" si="5"/>
        <v>398</v>
      </c>
    </row>
    <row r="49" spans="1:2" x14ac:dyDescent="0.25">
      <c r="A49" s="83"/>
    </row>
    <row r="50" spans="1:2" x14ac:dyDescent="0.25">
      <c r="A50" s="2"/>
    </row>
    <row r="51" spans="1:2" x14ac:dyDescent="0.25">
      <c r="A51" s="2" t="s">
        <v>286</v>
      </c>
    </row>
    <row r="52" spans="1:2" x14ac:dyDescent="0.25">
      <c r="A52" s="84" t="s">
        <v>251</v>
      </c>
      <c r="B52" s="84" t="s">
        <v>252</v>
      </c>
    </row>
    <row r="53" spans="1:2" x14ac:dyDescent="0.25">
      <c r="A53" s="85" t="s">
        <v>245</v>
      </c>
      <c r="B53" t="s">
        <v>253</v>
      </c>
    </row>
    <row r="54" spans="1:2" x14ac:dyDescent="0.25">
      <c r="A54" s="85"/>
      <c r="B54" t="s">
        <v>254</v>
      </c>
    </row>
    <row r="55" spans="1:2" x14ac:dyDescent="0.25">
      <c r="A55" s="85"/>
      <c r="B55" t="s">
        <v>287</v>
      </c>
    </row>
    <row r="56" spans="1:2" x14ac:dyDescent="0.25">
      <c r="A56" s="85"/>
      <c r="B56" t="s">
        <v>255</v>
      </c>
    </row>
    <row r="57" spans="1:2" x14ac:dyDescent="0.25">
      <c r="A57" s="85" t="s">
        <v>232</v>
      </c>
      <c r="B57" t="s">
        <v>288</v>
      </c>
    </row>
    <row r="58" spans="1:2" x14ac:dyDescent="0.25">
      <c r="A58" s="85"/>
      <c r="B58" t="s">
        <v>289</v>
      </c>
    </row>
    <row r="59" spans="1:2" x14ac:dyDescent="0.25">
      <c r="A59" s="85"/>
      <c r="B59" t="s">
        <v>290</v>
      </c>
    </row>
    <row r="60" spans="1:2" x14ac:dyDescent="0.25">
      <c r="A60" s="85"/>
      <c r="B60" t="s">
        <v>256</v>
      </c>
    </row>
    <row r="61" spans="1:2" x14ac:dyDescent="0.25">
      <c r="A61" s="85" t="s">
        <v>248</v>
      </c>
      <c r="B61" t="s">
        <v>257</v>
      </c>
    </row>
    <row r="62" spans="1:2" x14ac:dyDescent="0.25">
      <c r="A62" s="85" t="s">
        <v>235</v>
      </c>
      <c r="B62" t="s">
        <v>258</v>
      </c>
    </row>
    <row r="63" spans="1:2" x14ac:dyDescent="0.25">
      <c r="A63" s="85"/>
      <c r="B63" t="s">
        <v>291</v>
      </c>
    </row>
    <row r="64" spans="1:2" x14ac:dyDescent="0.25">
      <c r="A64" s="85"/>
      <c r="B64" t="s">
        <v>292</v>
      </c>
    </row>
    <row r="65" spans="1:2" x14ac:dyDescent="0.25">
      <c r="A65" s="85"/>
      <c r="B65" t="s">
        <v>259</v>
      </c>
    </row>
    <row r="66" spans="1:2" x14ac:dyDescent="0.25">
      <c r="A66" s="85"/>
      <c r="B66" t="s">
        <v>260</v>
      </c>
    </row>
    <row r="67" spans="1:2" x14ac:dyDescent="0.25">
      <c r="A67" s="85"/>
      <c r="B67" t="s">
        <v>261</v>
      </c>
    </row>
    <row r="68" spans="1:2" x14ac:dyDescent="0.25">
      <c r="A68" s="85"/>
      <c r="B68" t="s">
        <v>293</v>
      </c>
    </row>
    <row r="69" spans="1:2" x14ac:dyDescent="0.25">
      <c r="A69" s="85"/>
      <c r="B69" t="s">
        <v>294</v>
      </c>
    </row>
    <row r="70" spans="1:2" x14ac:dyDescent="0.25">
      <c r="A70" s="85"/>
      <c r="B70" t="s">
        <v>262</v>
      </c>
    </row>
    <row r="71" spans="1:2" x14ac:dyDescent="0.25">
      <c r="A71" s="85"/>
      <c r="B71" t="s">
        <v>263</v>
      </c>
    </row>
    <row r="72" spans="1:2" x14ac:dyDescent="0.25">
      <c r="A72" s="85"/>
      <c r="B72" t="s">
        <v>295</v>
      </c>
    </row>
    <row r="73" spans="1:2" x14ac:dyDescent="0.25">
      <c r="A73" s="85"/>
      <c r="B73" t="s">
        <v>296</v>
      </c>
    </row>
    <row r="74" spans="1:2" x14ac:dyDescent="0.25">
      <c r="A74" s="85"/>
      <c r="B74" t="s">
        <v>297</v>
      </c>
    </row>
    <row r="75" spans="1:2" x14ac:dyDescent="0.25">
      <c r="A75" s="85" t="s">
        <v>237</v>
      </c>
      <c r="B75" t="s">
        <v>264</v>
      </c>
    </row>
    <row r="76" spans="1:2" x14ac:dyDescent="0.25">
      <c r="A76" s="85"/>
      <c r="B76" t="s">
        <v>265</v>
      </c>
    </row>
    <row r="77" spans="1:2" x14ac:dyDescent="0.25">
      <c r="A77" s="85"/>
      <c r="B77" t="s">
        <v>266</v>
      </c>
    </row>
    <row r="78" spans="1:2" x14ac:dyDescent="0.25">
      <c r="A78" s="85"/>
      <c r="B78" t="s">
        <v>267</v>
      </c>
    </row>
    <row r="79" spans="1:2" x14ac:dyDescent="0.25">
      <c r="A79" s="85" t="s">
        <v>240</v>
      </c>
      <c r="B79" t="s">
        <v>268</v>
      </c>
    </row>
    <row r="80" spans="1:2" x14ac:dyDescent="0.25">
      <c r="A80" s="85" t="s">
        <v>247</v>
      </c>
      <c r="B80" t="s">
        <v>298</v>
      </c>
    </row>
    <row r="81" spans="1:2" x14ac:dyDescent="0.25">
      <c r="A81" s="85"/>
      <c r="B81" t="s">
        <v>269</v>
      </c>
    </row>
    <row r="82" spans="1:2" x14ac:dyDescent="0.25">
      <c r="A82" s="85"/>
      <c r="B82" t="s">
        <v>270</v>
      </c>
    </row>
    <row r="83" spans="1:2" x14ac:dyDescent="0.25">
      <c r="A83" s="85"/>
      <c r="B83" t="s">
        <v>299</v>
      </c>
    </row>
    <row r="84" spans="1:2" x14ac:dyDescent="0.25">
      <c r="A84" s="85" t="s">
        <v>234</v>
      </c>
      <c r="B84" t="s">
        <v>271</v>
      </c>
    </row>
    <row r="85" spans="1:2" x14ac:dyDescent="0.25">
      <c r="A85" s="85"/>
      <c r="B85" t="s">
        <v>272</v>
      </c>
    </row>
    <row r="86" spans="1:2" x14ac:dyDescent="0.25">
      <c r="A86" s="85"/>
      <c r="B86" t="s">
        <v>300</v>
      </c>
    </row>
    <row r="87" spans="1:2" x14ac:dyDescent="0.25">
      <c r="A87" s="85"/>
      <c r="B87" t="s">
        <v>301</v>
      </c>
    </row>
    <row r="88" spans="1:2" x14ac:dyDescent="0.25">
      <c r="A88" s="85"/>
      <c r="B88" t="s">
        <v>273</v>
      </c>
    </row>
    <row r="89" spans="1:2" x14ac:dyDescent="0.25">
      <c r="A89" s="85"/>
      <c r="B89" t="s">
        <v>302</v>
      </c>
    </row>
    <row r="90" spans="1:2" x14ac:dyDescent="0.25">
      <c r="A90" s="85"/>
      <c r="B90" t="s">
        <v>274</v>
      </c>
    </row>
    <row r="91" spans="1:2" x14ac:dyDescent="0.25">
      <c r="A91" s="85" t="s">
        <v>236</v>
      </c>
      <c r="B91" t="s">
        <v>275</v>
      </c>
    </row>
    <row r="92" spans="1:2" x14ac:dyDescent="0.25">
      <c r="A92" s="85"/>
      <c r="B92" t="s">
        <v>276</v>
      </c>
    </row>
    <row r="93" spans="1:2" x14ac:dyDescent="0.25">
      <c r="A93" s="85"/>
      <c r="B93" t="s">
        <v>277</v>
      </c>
    </row>
    <row r="94" spans="1:2" x14ac:dyDescent="0.25">
      <c r="A94" s="85"/>
      <c r="B94" t="s">
        <v>278</v>
      </c>
    </row>
    <row r="95" spans="1:2" x14ac:dyDescent="0.25">
      <c r="A95" s="85"/>
      <c r="B95" t="s">
        <v>303</v>
      </c>
    </row>
    <row r="96" spans="1:2" x14ac:dyDescent="0.25">
      <c r="A96" s="85" t="s">
        <v>238</v>
      </c>
      <c r="B96" t="s">
        <v>304</v>
      </c>
    </row>
    <row r="97" spans="1:2" x14ac:dyDescent="0.25">
      <c r="A97" s="85"/>
      <c r="B97" t="s">
        <v>279</v>
      </c>
    </row>
    <row r="98" spans="1:2" x14ac:dyDescent="0.25">
      <c r="A98" s="85" t="s">
        <v>250</v>
      </c>
      <c r="B98" t="s">
        <v>305</v>
      </c>
    </row>
    <row r="99" spans="1:2" x14ac:dyDescent="0.25">
      <c r="A99" s="85"/>
      <c r="B99" t="s">
        <v>306</v>
      </c>
    </row>
    <row r="100" spans="1:2" x14ac:dyDescent="0.25">
      <c r="A100" s="85" t="s">
        <v>241</v>
      </c>
      <c r="B100" t="s">
        <v>307</v>
      </c>
    </row>
    <row r="101" spans="1:2" x14ac:dyDescent="0.25">
      <c r="A101" s="85" t="s">
        <v>233</v>
      </c>
      <c r="B101" t="s">
        <v>280</v>
      </c>
    </row>
    <row r="102" spans="1:2" x14ac:dyDescent="0.25">
      <c r="A102" s="85"/>
      <c r="B102" t="s">
        <v>308</v>
      </c>
    </row>
    <row r="103" spans="1:2" x14ac:dyDescent="0.25">
      <c r="A103" s="85"/>
      <c r="B103" t="s">
        <v>281</v>
      </c>
    </row>
    <row r="104" spans="1:2" x14ac:dyDescent="0.25">
      <c r="A104" s="85" t="s">
        <v>249</v>
      </c>
      <c r="B104" t="s">
        <v>282</v>
      </c>
    </row>
    <row r="105" spans="1:2" x14ac:dyDescent="0.25">
      <c r="A105" s="85" t="s">
        <v>230</v>
      </c>
      <c r="B105" t="s">
        <v>283</v>
      </c>
    </row>
    <row r="106" spans="1:2" x14ac:dyDescent="0.25">
      <c r="A106" s="85"/>
      <c r="B106" t="s">
        <v>309</v>
      </c>
    </row>
    <row r="107" spans="1:2" x14ac:dyDescent="0.25">
      <c r="A107" s="85"/>
    </row>
    <row r="108" spans="1:2" x14ac:dyDescent="0.25">
      <c r="A108" s="85"/>
    </row>
    <row r="109" spans="1:2" x14ac:dyDescent="0.25">
      <c r="A109" s="85"/>
    </row>
    <row r="110" spans="1:2" x14ac:dyDescent="0.25">
      <c r="A110" s="85"/>
    </row>
    <row r="111" spans="1:2" x14ac:dyDescent="0.25">
      <c r="A111" s="85"/>
    </row>
    <row r="112" spans="1:2" x14ac:dyDescent="0.25">
      <c r="A112" s="85"/>
    </row>
    <row r="113" spans="1:1" x14ac:dyDescent="0.25">
      <c r="A113" s="85"/>
    </row>
    <row r="114" spans="1:1" x14ac:dyDescent="0.25">
      <c r="A114" s="85"/>
    </row>
    <row r="115" spans="1:1" x14ac:dyDescent="0.25">
      <c r="A115" s="85"/>
    </row>
    <row r="116" spans="1:1" x14ac:dyDescent="0.25">
      <c r="A116" s="85"/>
    </row>
    <row r="117" spans="1:1" x14ac:dyDescent="0.25">
      <c r="A117" s="85"/>
    </row>
    <row r="118" spans="1:1" x14ac:dyDescent="0.25">
      <c r="A118" s="85"/>
    </row>
    <row r="119" spans="1:1" x14ac:dyDescent="0.25">
      <c r="A119" s="85"/>
    </row>
    <row r="120" spans="1:1" x14ac:dyDescent="0.25">
      <c r="A120" s="85"/>
    </row>
    <row r="121" spans="1:1" x14ac:dyDescent="0.25">
      <c r="A121" s="85"/>
    </row>
    <row r="122" spans="1:1" x14ac:dyDescent="0.25">
      <c r="A122" s="85"/>
    </row>
    <row r="123" spans="1:1" x14ac:dyDescent="0.25">
      <c r="A123" s="85"/>
    </row>
    <row r="124" spans="1:1" x14ac:dyDescent="0.25">
      <c r="A124" s="85"/>
    </row>
    <row r="125" spans="1:1" x14ac:dyDescent="0.25">
      <c r="A125" s="85"/>
    </row>
    <row r="126" spans="1:1" x14ac:dyDescent="0.25">
      <c r="A126" s="85"/>
    </row>
    <row r="127" spans="1:1" x14ac:dyDescent="0.25">
      <c r="A127" s="85"/>
    </row>
    <row r="128" spans="1:1" x14ac:dyDescent="0.25">
      <c r="A128" s="85"/>
    </row>
    <row r="129" spans="1:1" x14ac:dyDescent="0.25">
      <c r="A129" s="85"/>
    </row>
    <row r="130" spans="1:1" x14ac:dyDescent="0.25">
      <c r="A130" s="85"/>
    </row>
    <row r="131" spans="1:1" x14ac:dyDescent="0.25">
      <c r="A131" s="85"/>
    </row>
    <row r="132" spans="1:1" x14ac:dyDescent="0.25">
      <c r="A132" s="85"/>
    </row>
    <row r="133" spans="1:1" x14ac:dyDescent="0.25">
      <c r="A133" s="85"/>
    </row>
    <row r="134" spans="1:1" x14ac:dyDescent="0.25">
      <c r="A134" s="85"/>
    </row>
    <row r="135" spans="1:1" x14ac:dyDescent="0.25">
      <c r="A135" s="85"/>
    </row>
    <row r="136" spans="1:1" x14ac:dyDescent="0.25">
      <c r="A136" s="85"/>
    </row>
    <row r="137" spans="1:1" x14ac:dyDescent="0.25">
      <c r="A137" s="85"/>
    </row>
    <row r="138" spans="1:1" x14ac:dyDescent="0.25">
      <c r="A138" s="85"/>
    </row>
    <row r="139" spans="1:1" x14ac:dyDescent="0.25">
      <c r="A139" s="85"/>
    </row>
    <row r="140" spans="1:1" x14ac:dyDescent="0.25">
      <c r="A140" s="85"/>
    </row>
    <row r="141" spans="1:1" x14ac:dyDescent="0.25">
      <c r="A141" s="85"/>
    </row>
    <row r="142" spans="1:1" x14ac:dyDescent="0.25">
      <c r="A142" s="85"/>
    </row>
    <row r="143" spans="1:1" x14ac:dyDescent="0.25">
      <c r="A143" s="85"/>
    </row>
    <row r="144" spans="1:1" x14ac:dyDescent="0.25">
      <c r="A144" s="85"/>
    </row>
    <row r="145" spans="1:1" x14ac:dyDescent="0.25">
      <c r="A145" s="85"/>
    </row>
    <row r="146" spans="1:1" x14ac:dyDescent="0.25">
      <c r="A146" s="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heetViews>
  <sheetFormatPr defaultColWidth="9.140625" defaultRowHeight="15" x14ac:dyDescent="0.25"/>
  <sheetData>
    <row r="1" spans="1:1" x14ac:dyDescent="0.25">
      <c r="A1" t="s">
        <v>333</v>
      </c>
    </row>
    <row r="2" spans="1:1" x14ac:dyDescent="0.25">
      <c r="A2" t="s">
        <v>211</v>
      </c>
    </row>
    <row r="3" spans="1:1" x14ac:dyDescent="0.25">
      <c r="A3" t="s">
        <v>210</v>
      </c>
    </row>
    <row r="4" spans="1:1" x14ac:dyDescent="0.25">
      <c r="A4" t="s">
        <v>213</v>
      </c>
    </row>
    <row r="5" spans="1:1" x14ac:dyDescent="0.25">
      <c r="A5" t="s">
        <v>208</v>
      </c>
    </row>
    <row r="6" spans="1:1" x14ac:dyDescent="0.25">
      <c r="A6" t="s">
        <v>349</v>
      </c>
    </row>
    <row r="7" spans="1:1" x14ac:dyDescent="0.25">
      <c r="A7" t="s">
        <v>212</v>
      </c>
    </row>
    <row r="8" spans="1:1" x14ac:dyDescent="0.25">
      <c r="A8" t="s">
        <v>348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2019-02-21T15:20:14Z</dcterms:modified>
</cp:coreProperties>
</file>