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5AC014BA-1679-468E-A179-6C8412F8833C}" xr6:coauthVersionLast="40" xr6:coauthVersionMax="40" xr10:uidLastSave="{00000000-0000-0000-0000-000000000000}"/>
  <bookViews>
    <workbookView xWindow="1125" yWindow="5760" windowWidth="27510" windowHeight="15540" xr2:uid="{00000000-000D-0000-FFFF-FFFF00000000}"/>
  </bookViews>
  <sheets>
    <sheet name="Generell input" sheetId="1" r:id="rId1"/>
    <sheet name="Naturtyper" sheetId="4" r:id="rId2"/>
    <sheet name="Tiltaksanalyse" sheetId="7" r:id="rId3"/>
    <sheet name="GIS-tabeller" sheetId="3" r:id="rId4"/>
    <sheet name="Referanser" sheetId="5" r:id="rId5"/>
  </sheets>
  <externalReferences>
    <externalReference r:id="rId6"/>
  </externalReferences>
  <definedNames>
    <definedName name="_Toc514068790" localSheetId="2">Tiltaksanalyse!#REF!</definedName>
    <definedName name="d">'[1]Priser og antagelser'!$C$19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2" i="7" l="1"/>
  <c r="G31" i="7"/>
  <c r="G30" i="7"/>
  <c r="D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<sst xmlns="http://schemas.openxmlformats.org/spreadsheetml/2006/main" count="532" uniqueCount="427">
  <si>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</si>
  <si>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</si>
  <si>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</si>
  <si>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</si>
  <si>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</si>
  <si>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</si>
  <si>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</si>
  <si>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</si>
  <si>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</si>
  <si>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</si>
  <si>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</si>
  <si>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</si>
  <si>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</si>
  <si>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</si>
  <si>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</si>
  <si>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</si>
  <si>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</si>
  <si>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</si>
  <si>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</si>
  <si>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</si>
  <si>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</si>
  <si>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Påvirkningsfaktorer</t>
  </si>
  <si>
    <t>Kriterie 2006</t>
  </si>
  <si>
    <t>Kriterie 2010</t>
  </si>
  <si>
    <t>Kriterie 2015</t>
  </si>
  <si>
    <t>Tiltak</t>
  </si>
  <si>
    <t>Kostnad</t>
  </si>
  <si>
    <t>Måloppnåelse hvis gjennomført alene</t>
  </si>
  <si>
    <t>Påvirkningsfaktor 1</t>
  </si>
  <si>
    <t>Delmål 1</t>
  </si>
  <si>
    <t>Delmål 2</t>
  </si>
  <si>
    <t>Sannsynlighet for måloppnåelse</t>
  </si>
  <si>
    <t>Tiltakspakke 1</t>
  </si>
  <si>
    <t>Tiltakspakke 2</t>
  </si>
  <si>
    <t>Tiltak 1</t>
  </si>
  <si>
    <t>Tiltakspakke 3</t>
  </si>
  <si>
    <t>Tiltak 2</t>
  </si>
  <si>
    <t>Kunnskap om utbredelse</t>
  </si>
  <si>
    <t>Omfang</t>
  </si>
  <si>
    <t>Styrke</t>
  </si>
  <si>
    <t>Presisering/betydning</t>
  </si>
  <si>
    <t>Hva</t>
  </si>
  <si>
    <t>Taksonomisk utfordring</t>
  </si>
  <si>
    <t>Årsak endring 2010 til 2015</t>
  </si>
  <si>
    <t>Geografiske mangler i kartlegging</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</si>
  <si>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</si>
  <si>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</si>
  <si>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</si>
  <si>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</si>
  <si>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</si>
  <si>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</si>
  <si>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</si>
  <si>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</si>
  <si>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</si>
  <si>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</si>
  <si>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</si>
  <si>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</si>
  <si>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</si>
  <si>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</si>
  <si>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</si>
  <si>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</si>
  <si>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</si>
  <si>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</si>
  <si>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</si>
  <si>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</si>
  <si>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</si>
  <si>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</si>
  <si>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</si>
  <si>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</si>
  <si>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</si>
  <si>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</si>
  <si>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</si>
  <si>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</si>
  <si>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</si>
  <si>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</si>
  <si>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</si>
  <si>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</si>
  <si>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</si>
  <si>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</si>
  <si>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</si>
  <si>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</si>
  <si>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</si>
  <si>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</si>
  <si>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</si>
  <si>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</si>
  <si>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</si>
  <si>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</si>
  <si>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</si>
  <si>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</si>
  <si>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</si>
  <si>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</si>
  <si>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</si>
  <si>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</si>
  <si>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</si>
  <si>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t>Estimat basert på rødlista</t>
  </si>
  <si>
    <t>Antall år med nåværende status</t>
  </si>
  <si>
    <t>Mål for arten</t>
  </si>
  <si>
    <t>Tidsrom</t>
  </si>
  <si>
    <t>Samvirking med andre tiltak</t>
  </si>
  <si>
    <t>Type tiltak (avdempende eller kompenserende)</t>
  </si>
  <si>
    <t>Tiltak (navn på tiltak)</t>
  </si>
  <si>
    <t>Kostnad (Menon fyller inn)</t>
  </si>
  <si>
    <t>Delmål 3</t>
  </si>
  <si>
    <t>Ekspertvurdering</t>
  </si>
  <si>
    <t>Utdypende beskrivelse av påvirkningsfaktor</t>
  </si>
  <si>
    <t>Samspill mellom påvirkningsfaktorer</t>
  </si>
  <si>
    <t>Vurdert av</t>
  </si>
  <si>
    <t>Tiltaksanalyse</t>
  </si>
  <si>
    <t>Påvirkningsfaktor</t>
  </si>
  <si>
    <t>Populasjonsegenskap</t>
  </si>
  <si>
    <t>Målsetting per 2035 (hva må til)</t>
  </si>
  <si>
    <t>Nullalternativ per 2035</t>
  </si>
  <si>
    <t>Påvirkningsfaktor 2</t>
  </si>
  <si>
    <t>Om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</si>
  <si>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</si>
  <si>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</si>
  <si>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</si>
  <si>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</si>
  <si>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</si>
  <si>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</si>
  <si>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</si>
  <si>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</si>
  <si>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</si>
  <si>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Oppsummerende anbefaling</t>
  </si>
  <si>
    <t>Kommentar</t>
  </si>
  <si>
    <t>Anbefalt tiltakspakke</t>
  </si>
  <si>
    <t>Begrunnelse</t>
  </si>
  <si>
    <t>Merk: NiN nederst i arket</t>
  </si>
  <si>
    <t>Dokumentet det henvises til heter Arter rødllisteinformasjon.xlsx</t>
  </si>
  <si>
    <t>Sibirstjerne</t>
  </si>
  <si>
    <t>Aster sibiricus</t>
  </si>
  <si>
    <t xml:space="preserve">CR  </t>
  </si>
  <si>
    <t xml:space="preserve">kritisk truet  </t>
  </si>
  <si>
    <t>CR</t>
  </si>
  <si>
    <t>B1a(ii)b(v)+2a(ii)b(v)</t>
  </si>
  <si>
    <t xml:space="preserve">  - </t>
  </si>
  <si>
    <t>8 (2010-2018)</t>
  </si>
  <si>
    <t>Ikke vurdert: NA/NE art 2010</t>
  </si>
  <si>
    <t>Én pop. som er avhengig av intensiv skjøtsel, regnes som utdødd i naturen</t>
  </si>
  <si>
    <t>Meget god</t>
  </si>
  <si>
    <t>&lt; 1 %</t>
  </si>
  <si>
    <t>&gt; 50 %</t>
  </si>
  <si>
    <t>Ukjent</t>
  </si>
  <si>
    <t xml:space="preserve">Setter modne frø. </t>
  </si>
  <si>
    <t>Voksested</t>
  </si>
  <si>
    <t xml:space="preserve">(L.) G.L.Nesom </t>
  </si>
  <si>
    <t>Bekrevet</t>
  </si>
  <si>
    <t>Taksonet i Norge er regnet til ssp. subintegerrima</t>
  </si>
  <si>
    <t>Arten har symbolverdi lokalt og regionalt, samt i botanisk interesserte kretser, og er valgt som kommuneblomst for Røros kommune. Den går også under folkelige navn som "Aursundasteren" og sibirasters. Den har vært kjent som sjelden lenge, og lokale, botanisk kompetente lærere fortalte elever om planten i hvert fall tilbake på 1950-tallet.</t>
  </si>
  <si>
    <t>Høsting &gt; Flora-/faunakriminalitet</t>
  </si>
  <si>
    <t>Vannstandsregulering fra 1923</t>
  </si>
  <si>
    <t>Hele populasjonen påvirkes (&gt; 90%)</t>
  </si>
  <si>
    <t>Rask reduksjon (&gt; 20% over 10 år eller 3 generasjoner)</t>
  </si>
  <si>
    <t>Planten er utdødd som naturlig populasjon. Den eksisterer kun gjennom tiltak, som 1) aktiv skjøtsel  og 2) gjentakende utplanting av individer.</t>
  </si>
  <si>
    <t xml:space="preserve">Selv om påvirkningsfaktoren er historisk (reguleringen (=inngrepet) skjedde i 1923), så påvirker dette populasjonen hvert eneste år - det er ingen bedring selv om tiden etter inngrepet øker. </t>
  </si>
  <si>
    <t xml:space="preserve">Forekomstareal </t>
  </si>
  <si>
    <t>Ja</t>
  </si>
  <si>
    <t>Re-utsetting av planter</t>
  </si>
  <si>
    <t>Kompenserende</t>
  </si>
  <si>
    <t>Skjøtsel</t>
  </si>
  <si>
    <t>Tiltak1</t>
  </si>
  <si>
    <t>Tiltak 3</t>
  </si>
  <si>
    <t>Tiltak 4</t>
  </si>
  <si>
    <t>Må samvirke med Tiltak 2</t>
  </si>
  <si>
    <t>Må samvirke med Tiltak 1</t>
  </si>
  <si>
    <t>Kompenserende og avdempende</t>
  </si>
  <si>
    <t>x</t>
  </si>
  <si>
    <t xml:space="preserve">Tiltak 1 </t>
  </si>
  <si>
    <t>Har fungert i 40 år. Men er altså en kunstig vedlikeholdt populasjon.</t>
  </si>
  <si>
    <t>Delmål 4</t>
  </si>
  <si>
    <t xml:space="preserve">Tiltak har hittil vært utført i privat regi, selv om det også har vært bidrag fra myndigheter (Fylkesmannen, flere?). Tiltakene beskrives likevel som "nye" for å kunne beskrive og verdisette dem. </t>
  </si>
  <si>
    <t>Med 5-10 års mellomrom; estimert til hvert 7. år.</t>
  </si>
  <si>
    <t xml:space="preserve">  -</t>
  </si>
  <si>
    <t xml:space="preserve">Iflg. Rødlista 2015 gjelder kriterium B2b(v) "Pågående reduksjon av antall reproduserende individ". Dette gjelder når taksonet/bestanden ikke skjøttes etter behov eller ikke mottar innplanting av nye individ. </t>
  </si>
  <si>
    <t>Nei. Man regner andre,  tidligere lokaliteter som utdødd, og at det er  meget liten sannsynlighet for at det finnes oversette lokaliteter.</t>
  </si>
  <si>
    <t>Taksonet er relativt enkelt å se, og det har vært søkt mye etter nye lokaliterer langs Aursunden av botanikere, derfor regnes kunnskapen om taksonets utbredelse å være meget god.</t>
  </si>
  <si>
    <t>Siden taksonet kun har én lokalitet, er et mulig 0-alternativ i 2035 at lokaliteten/bestanden/taksonet er tapt innen 2035.</t>
  </si>
  <si>
    <t xml:space="preserve">Kritisk </t>
  </si>
  <si>
    <t>Taksonet finnes på bare én lokalitet.</t>
  </si>
  <si>
    <t>Åpen flomfastmark på grus og stein</t>
  </si>
  <si>
    <t>T18-1</t>
  </si>
  <si>
    <t>Flerårig plante med kun én gjenværende lokalitet i Norge. Taksonet ble reddet fra utryddelse i 1970 og har siden blitt opprettholdt som bestrand gjennom skjøtselstiltak og utplanting i privat regi.</t>
  </si>
  <si>
    <t>D1</t>
  </si>
  <si>
    <t>Ble i 2010 vurdert under navnet Eurybia sibirica</t>
  </si>
  <si>
    <t>I Norge finnes bare denne underarten, så det om man bruker artsbenevnelsen eller underarts-benevnelsen har ingenting å si for utforming av kunnskapsgrunnlaget.</t>
  </si>
  <si>
    <t>Utbredelsarealet er mye mindre enn 4 m2</t>
  </si>
  <si>
    <t>Elven, R. 1989. Sibirstjerna - arten som overlevde til tross for fredning. Blyttia. 47: 51-53</t>
  </si>
  <si>
    <t>Elven, R., Fremstad, E. &amp; Pedersen, O. 2013. Distribution maps of Norwegian vascular plants. IV. The eastern and northeastern elements. Academika Publishing, Trondheim</t>
  </si>
  <si>
    <t>Fylke</t>
  </si>
  <si>
    <t>Kommune</t>
  </si>
  <si>
    <t>Lokalitet</t>
  </si>
  <si>
    <t>Nord</t>
  </si>
  <si>
    <t>Øst</t>
  </si>
  <si>
    <t>Trøndelag</t>
  </si>
  <si>
    <t>Røros</t>
  </si>
  <si>
    <t>Sakrisodden</t>
  </si>
  <si>
    <t>62.6807432</t>
  </si>
  <si>
    <t>11.5232937</t>
  </si>
  <si>
    <t>Koordinatsystem</t>
  </si>
  <si>
    <t>EU89</t>
  </si>
  <si>
    <t>Eurybia sibirica ssp. subintegerrima</t>
  </si>
  <si>
    <t xml:space="preserve">Plantene på lokaliteten må vannes og lukes. Usikkert hvor ofte det må vannes, men det er antakelig spesielt et behov på våren. Anslår vanning 5 ganger per sesong. Luking estimeres til én gang hver sommer. Tilsammen altså fem besøk, der vanning estimeres til 2 timer per gang og luking til 2 dagsverk per gang. </t>
  </si>
  <si>
    <t>Hovedmål forkortet</t>
  </si>
  <si>
    <t>Vibekke Vange, NTNU Vitenskapsmuseet</t>
  </si>
  <si>
    <t>Mai 2018</t>
  </si>
  <si>
    <t>Generasjonstid</t>
  </si>
  <si>
    <t>Andre relevante livshistorieegenskaper</t>
  </si>
  <si>
    <t>Habitat</t>
  </si>
  <si>
    <t>Funksjonsområde</t>
  </si>
  <si>
    <t>Parvise interaksjoner med andre arter</t>
  </si>
  <si>
    <t>Opptak av næringsstoffer og energi</t>
  </si>
  <si>
    <t>Økosystemfunksjon I</t>
  </si>
  <si>
    <t>Økosystemfunksjon II</t>
  </si>
  <si>
    <t>Annen betydning</t>
  </si>
  <si>
    <t>Navn, institusjon</t>
  </si>
  <si>
    <t>måned 2018</t>
  </si>
  <si>
    <t>Følg Artsdatabanken navnebase, eks. Sibirnattfiol</t>
  </si>
  <si>
    <r>
      <t xml:space="preserve">Følg Artsdatabanken navnebase, eks. </t>
    </r>
    <r>
      <rPr>
        <i/>
        <sz val="11"/>
        <color theme="1"/>
        <rFont val="Calibri"/>
        <family val="2"/>
        <scheme val="minor"/>
      </rPr>
      <t>Lysiella oligantha</t>
    </r>
  </si>
  <si>
    <t>Følg Artsdatabanken navnebase, eks. (Turcz.) Nevski</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</si>
  <si>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</si>
  <si>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Hvis det er noen, eks. om det er tvil om tilhørighet, variasjon i ploidinivå, hybridisering, etc.</t>
  </si>
  <si>
    <t>1-2 setninger. Skal fungere som en kort intro for arten</t>
  </si>
  <si>
    <t>CR; EN; VU; NT</t>
  </si>
  <si>
    <t>kritisk truet; sterkt truet; sårbar; nær truet</t>
  </si>
  <si>
    <t>Kolonne R-S ark "Kriteriedokumentasjon", eks. B2a(i)b(ii,iii,iv), D1.</t>
  </si>
  <si>
    <t>Kolonne P-Q ark "Kriteriedokumentasjon", eks. B2a(i)b(ii,iii,iv), D1.</t>
  </si>
  <si>
    <t>Kolonne N-O ark "Kriteriedokumentasjon", eks. B2a(i)b(ii,iii,iv), D1.</t>
  </si>
  <si>
    <t>Fra "Uttrekk rødlista", kolonne AE inkluderer mørketall, kolonne AC dersom mørketall =1</t>
  </si>
  <si>
    <t>Fra "Uttrekk rødlista", kolonne BM "merknader". Kvaliteten på artens forekomster vurderes for arter vurdert etter B og D, dvs. source-sink, størrelse, viktige populasjoner, etc.</t>
  </si>
  <si>
    <t>Kolonne AB fra "Uttrekk rødlista", inkluderer mørketall</t>
  </si>
  <si>
    <t>eks. Tosenfjorden (Bindal, Nordland)</t>
  </si>
  <si>
    <t>kort vurdering på hvor god kunnskapen er, oppgi bestandstatus for delbestander (dersom dette er relevant) i kolonne for fritekst.</t>
  </si>
  <si>
    <t>Områder som ikke er kartlagt</t>
  </si>
  <si>
    <t>Fra "Uttrekk rødlista" kolonne X</t>
  </si>
  <si>
    <t>Fra "Uttrekk rødlista" kolonne W</t>
  </si>
  <si>
    <t>Oppgi generasjonstid, hentes fra "Uttrekk rødlista" kolonne U</t>
  </si>
  <si>
    <t>Skriv kort om livshistorieegenskaper / livshistoriestrategier relevante for arten og for oppfylling av målsetningen; reproduksjon, spredningsevne, Grime strategier etc</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</si>
  <si>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</si>
  <si>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</si>
  <si>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</si>
  <si>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</si>
  <si>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Angi artens «trofiske funksjon». Velg en eller flere av primærprodusent, primærkonsument, mellompredator, toppredator, nedbryter.</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</si>
  <si>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</si>
  <si>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Vurder artens eventuelle betydning for naturtyper, landskap, kulturminner, intakthet av økosystemer, osv. Bruk en rad for hver naturtype / landskapstype / type kulturminne …</t>
  </si>
  <si>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</si>
  <si>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Påvirkning på habitat &gt; Habitatpåvirkning i limnisk miljø &gt; Oppdemming/vannstandsregulering/overføring av vassdrag</t>
  </si>
  <si>
    <t>Oversamling av bestanden</t>
  </si>
  <si>
    <t>Opphørt, kan inntreffe igjen</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</si>
  <si>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</si>
  <si>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</si>
  <si>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</si>
  <si>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</si>
  <si>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</si>
  <si>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</si>
  <si>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</si>
  <si>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</si>
  <si>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</si>
  <si>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</si>
  <si>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Tiltak x+1</t>
  </si>
  <si>
    <t>Tiltak x+2</t>
  </si>
  <si>
    <t>50-75%</t>
  </si>
  <si>
    <t>95-100%</t>
  </si>
  <si>
    <t>Arten dør ut</t>
  </si>
  <si>
    <t>På Sakrisodden, langs bredden av Aursunden (Røros, S-Trl.)</t>
  </si>
  <si>
    <t>Ikke relevant</t>
  </si>
  <si>
    <t>Ikke kjent; dvs. vurderer ikke dette som relevant.</t>
  </si>
  <si>
    <t>Autotrof</t>
  </si>
  <si>
    <t>Primærprodusent</t>
  </si>
  <si>
    <t xml:space="preserve">I Flora of North America anbefales det å ikke anerkjenne status til varieteter, siden arten har stor fenotypisk variasjon </t>
  </si>
  <si>
    <t>http://www.efloras.org/florataxon.aspx?flora_id=1&amp;taxon_id=242321661</t>
  </si>
  <si>
    <t>Kolonne T fra "Kriteriedokumentasjon"</t>
  </si>
  <si>
    <t>Flomsone</t>
  </si>
  <si>
    <t>Alle påvirkningsfaktorer fra rødlista (hentes fra kolonne G i "Påvirkningsfaktorer per art", rangert i relativ styrke, les mer i manualen. Der det åpenbart mangler en påvirkningsfaktor i rødlista må denne føyes til lista. Begrunnelse for hvorfor påvirkningsfaktoren er inkludert oppgis i kolonne for ekspertvurdering. Dersom en påvirkningsfaktor er lite relevant i dag kommenteres dette også i kolonne for ekspertvurdering, og påvirkningsfaktoren plasseres nederst i tabellen.</t>
  </si>
  <si>
    <t xml:space="preserve">Ukjent </t>
  </si>
  <si>
    <t>Arten er fredet.</t>
  </si>
  <si>
    <t>Kulturelle tjenester; Åndelige opplevelser og tilhørighet</t>
  </si>
  <si>
    <t>Kritisk truet</t>
  </si>
  <si>
    <t>Reduksjon av forekomstareal, eventuelt til null.</t>
  </si>
  <si>
    <t xml:space="preserve">Flora of Norh America, om Eurybia sibirica; </t>
  </si>
  <si>
    <t xml:space="preserve">Besøkt 4.6.18 </t>
  </si>
  <si>
    <r>
      <t>Det er kun mulig å oppnå hovedmålet CR gjennom kompenserende tiltak for den negative påvirkningen av Påvirkningsfaktor 1 på populasjonsstørrelsen, dvs. tiltak slik at nedgangen i antall reproduserende individ (ved den ene lokaliteten) stanses. Disse tiltakene innebærer både å plante ut taksonet på (den ene) lokaliteten (=</t>
    </r>
    <r>
      <rPr>
        <i/>
        <sz val="11"/>
        <color theme="1"/>
        <rFont val="Calibri"/>
        <family val="2"/>
        <scheme val="minor"/>
      </rPr>
      <t xml:space="preserve">in situ </t>
    </r>
    <r>
      <rPr>
        <sz val="11"/>
        <color theme="1"/>
        <rFont val="Calibri"/>
        <family val="2"/>
        <scheme val="minor"/>
      </rPr>
      <t xml:space="preserve">utplanting), samt kontinuerlig/årlig skjøtsel. Det anses urealistisk å oppnå EN, dvs. at taksonet finnes på flere lokaliteter (1&lt;x&lt;=5), fordi dette vil kreve reintroduksjon på tidligere kjente lokaliteter eller på nye lokaliteter, samt både skjøtsel og gjentakende utplanting på disse lokalitetene.  </t>
    </r>
  </si>
  <si>
    <r>
      <t xml:space="preserve">Med </t>
    </r>
    <r>
      <rPr>
        <i/>
        <sz val="11"/>
        <color theme="1"/>
        <rFont val="Calibri"/>
        <family val="2"/>
        <scheme val="minor"/>
      </rPr>
      <t xml:space="preserve">in situ </t>
    </r>
    <r>
      <rPr>
        <sz val="11"/>
        <color theme="1"/>
        <rFont val="Calibri"/>
        <family val="2"/>
        <scheme val="minor"/>
      </rPr>
      <t>utplanting kan antall reproduserende individ holdes høyere, opptil flere hundre. Men dette krever kontinuerlig utplanting og skjøtsel.</t>
    </r>
  </si>
  <si>
    <t xml:space="preserve">Ingen endring (fortsatt én bestand), eller bortfall av bestanden. </t>
  </si>
  <si>
    <t xml:space="preserve">   = 1</t>
  </si>
  <si>
    <t>&lt; 10</t>
  </si>
  <si>
    <t xml:space="preserve">Opphørt </t>
  </si>
  <si>
    <t>Etablering av flere lokaliteter, f.eks. ved reintroduksjon på tidligere lokaliteter.</t>
  </si>
  <si>
    <t>Tiltak 5</t>
  </si>
  <si>
    <t>Sikre taksonets overlevelse i Norge</t>
  </si>
  <si>
    <t>Taksonets overlevelse i Norge</t>
  </si>
  <si>
    <r>
      <t xml:space="preserve">Bør ha </t>
    </r>
    <r>
      <rPr>
        <i/>
        <sz val="11"/>
        <color theme="1"/>
        <rFont val="Calibri"/>
        <family val="2"/>
        <scheme val="minor"/>
      </rPr>
      <t xml:space="preserve">ex situ </t>
    </r>
    <r>
      <rPr>
        <sz val="11"/>
        <color theme="1"/>
        <rFont val="Calibri"/>
        <family val="2"/>
        <scheme val="minor"/>
      </rPr>
      <t>tiltak for å sikre taksonets overlevelse i Norge</t>
    </r>
  </si>
  <si>
    <r>
      <t xml:space="preserve">a) Opprettholde bestanden ved Sakrisodden gjennom skjøtsel og gjentagende utsetting av oppformerte planter, og i tillegg b) ha sibirstjerne i </t>
    </r>
    <r>
      <rPr>
        <i/>
        <sz val="11"/>
        <color theme="1"/>
        <rFont val="Calibri"/>
        <family val="2"/>
        <scheme val="minor"/>
      </rPr>
      <t xml:space="preserve">ex situ </t>
    </r>
    <r>
      <rPr>
        <sz val="11"/>
        <color theme="1"/>
        <rFont val="Calibri"/>
        <family val="2"/>
        <scheme val="minor"/>
      </rPr>
      <t>bevaring i botaniske hager i form av bevaringsbed og frøbank.</t>
    </r>
  </si>
  <si>
    <t>Tiltakspakken a) opprettholder taksonet på en lokalitet med lang kontinuitet, samtidig som den b) fjerner risikoen for at arten skal dø ut i Norge ved ødeleggelse av den ene, sårbare  lokaliteten.</t>
  </si>
  <si>
    <t>75-100%</t>
  </si>
  <si>
    <t xml:space="preserve"> </t>
  </si>
  <si>
    <t>25-50%</t>
  </si>
  <si>
    <t>0-25%</t>
  </si>
  <si>
    <t>Sikkerhetskategorier</t>
  </si>
  <si>
    <t>Så detaljert som mulig der det er relevant for tiltakskostnadene (aktiviteter og konsekvenser). Areal, lengder er ofte viktig, samt frekvens</t>
  </si>
  <si>
    <t>-</t>
  </si>
  <si>
    <t>Andre tiltak</t>
  </si>
  <si>
    <t>Andre krav til bevaringsbed eller frøbank-oppbevaring</t>
  </si>
  <si>
    <t>Antall/mengde frø i frøbank</t>
  </si>
  <si>
    <t>Areal nødvendig for bevaringsbed</t>
  </si>
  <si>
    <t>Bevare sibirstjerne i botanisk hage og i en frøbank</t>
  </si>
  <si>
    <t>Ex situ-bevaring</t>
  </si>
  <si>
    <t>Andre forhold ved lokasjon som kan påvirke tiltakskostnaden (eks. terreng, avstand fra vei)</t>
  </si>
  <si>
    <t>Dyreslag</t>
  </si>
  <si>
    <t>Bestandsmål</t>
  </si>
  <si>
    <t>Størrelse på bestand</t>
  </si>
  <si>
    <t>Redusere bestanden av rein i et område fra x til y</t>
  </si>
  <si>
    <t>Jakt</t>
  </si>
  <si>
    <t>Beskrivelse av installasjon (type, størrelse, kvaliteter)</t>
  </si>
  <si>
    <t>Antall installasjoner (eks. grillplasser)</t>
  </si>
  <si>
    <t>Grillplasser, informasjonstavler og andre installasjoner</t>
  </si>
  <si>
    <t>Kanalisere annen bruk</t>
  </si>
  <si>
    <t>Beskrivelse av konstruksjon (eks. sti, meter gangbane, hvor høyt evt. løftet over terrenget)</t>
  </si>
  <si>
    <t>Lengde gangbane/sti (m)</t>
  </si>
  <si>
    <t>Stier, gangbaner</t>
  </si>
  <si>
    <t>Kanalisere ferdsel</t>
  </si>
  <si>
    <t>Beskrivelse i detalj hvordan området må endres</t>
  </si>
  <si>
    <t>Myrtype</t>
  </si>
  <si>
    <t>Spesielt påkrevd utstyr (eks. gravemaskin)</t>
  </si>
  <si>
    <t>Arealstørrelse for tiltak (dekar)/ lengde (km)</t>
  </si>
  <si>
    <t>Hydrologisk restaurering av myr</t>
  </si>
  <si>
    <t>Restaurering av myr</t>
  </si>
  <si>
    <t>Arealstørrelse (dekar) eller lengde (km) nødvendig for tiltaket</t>
  </si>
  <si>
    <t>Restaurere åpen grunnlendt kalkmark ved å åpne gjengrodde randsoner</t>
  </si>
  <si>
    <t>Restaurere</t>
  </si>
  <si>
    <t>Arealstørrelse nødvendig for tiltaket (dekar)</t>
  </si>
  <si>
    <t>Grave sandområder til strandmurerbie</t>
  </si>
  <si>
    <t>Etablere yngleområder e.l.</t>
  </si>
  <si>
    <t>Frekvens (en gang, årlig, hvert 5. år? Samme behandling hver gang?)</t>
  </si>
  <si>
    <t>Spesielt påkrevd utstyr eller kun manuelt</t>
  </si>
  <si>
    <t>Må biomassen fjernes eller kan det ligge?</t>
  </si>
  <si>
    <t>Behandle området med ryddesag</t>
  </si>
  <si>
    <t>Spesielt påkrevd utstyr (eks. tungt maskineri)</t>
  </si>
  <si>
    <t>Må trærne fjernes eller kan de ligge?</t>
  </si>
  <si>
    <t>Plukkhogst eller flathogst</t>
  </si>
  <si>
    <t>Hogst</t>
  </si>
  <si>
    <t>Nærmere beskrivelse av tiltaket (eks. manuell rydding, antall timer per dekar). Evt. referer til spesifikt tiltak i Blaalid (2017)</t>
  </si>
  <si>
    <t>Hvilke fremmede arter?</t>
  </si>
  <si>
    <t>Bekjempe gravbergknapp og syrin</t>
  </si>
  <si>
    <t>Bekjempelse av fremmede arter</t>
  </si>
  <si>
    <t>Hvor mange av hvert dyreslag?</t>
  </si>
  <si>
    <t>Ekstensivt beite med sau</t>
  </si>
  <si>
    <t>Beite</t>
  </si>
  <si>
    <t>Evt. vedlikehold</t>
  </si>
  <si>
    <t>Krav til gjerdet (eks. gjerdehøyde, spesielle krav til robusthet, finmasket gitter)</t>
  </si>
  <si>
    <t>Lengde på gjerde (evt. arealstørrelse)</t>
  </si>
  <si>
    <t>Sette opp gjerder for å forhindre beite eller ferdsel</t>
  </si>
  <si>
    <t>Begrense aktivitet ved inngjerding</t>
  </si>
  <si>
    <t>Evt. andel totalt areal som bevares</t>
  </si>
  <si>
    <t>Omtrentlig lokasjon(er), hvis mulig</t>
  </si>
  <si>
    <t>Hva det vernes mot (eks. all nedbygging eller all ferdsel)</t>
  </si>
  <si>
    <t>Areal vernes som naturreservat</t>
  </si>
  <si>
    <t>Hindre nedbygging</t>
  </si>
  <si>
    <t>Nødvendig informasjon 4</t>
  </si>
  <si>
    <t>Nødvendig informasjon 3</t>
  </si>
  <si>
    <t>Nødvendig informasjon 2</t>
  </si>
  <si>
    <t>Nødvendig informasjon 1</t>
  </si>
  <si>
    <t>Eksempel</t>
  </si>
  <si>
    <t>Tiltakstype</t>
  </si>
  <si>
    <t>Bakgrunnsinfo</t>
  </si>
  <si>
    <t>Usikkerhet kostnad (Menon fyller inn)</t>
  </si>
  <si>
    <t>75-85% måloppnåelse; 85-95% måloppnåelse; 95-100% måloppnåelse, les mer i manualen.</t>
  </si>
  <si>
    <t>50-75% måloppnåelse; 75-85% måloppnåelse; 85-95% måloppnåelse; 95-100% måloppnåelse, les mer i manualen</t>
  </si>
  <si>
    <t>Tiltak x+y</t>
  </si>
  <si>
    <t>Andre påvirkninger (+ /-)</t>
  </si>
  <si>
    <t>Fremmede arter (+ /-)</t>
  </si>
  <si>
    <t>Økosystemtjenester (+ /-)</t>
  </si>
  <si>
    <t xml:space="preserve">Truede arter og naturtyper (+ /-) </t>
  </si>
  <si>
    <t>(Se manual for mer info)</t>
  </si>
  <si>
    <t>(Velg fra nedtrekksmeny)</t>
  </si>
  <si>
    <t>(Erstatt teksten i cellene)</t>
  </si>
  <si>
    <t>Tilleggseffekter (se manual)</t>
  </si>
  <si>
    <t>Sikkerhet i tiltaksinformasjon</t>
  </si>
  <si>
    <t>Tiltaksinformasjon for kostnadsberegninger</t>
  </si>
  <si>
    <t>Beskrivelse av tiltak</t>
  </si>
  <si>
    <t>Tiltakskategori</t>
  </si>
  <si>
    <t>0,25 dekar</t>
  </si>
  <si>
    <t xml:space="preserve">Tilsammen altså fem besøk, der vanning estimeres til 2 timer per gang og luking til 2 dagsverk per gang. </t>
  </si>
  <si>
    <t>Manuelt</t>
  </si>
  <si>
    <t>Fem ganger årlig= fem x vanning og én x luking av hele feltet.</t>
  </si>
  <si>
    <t>a) Innsamling av frø, b) rensing av frø, c) såing, prikling, vanning, oppfølging, potting (alt dette i veksthus/produksjonsplass), d) utplanting</t>
  </si>
  <si>
    <t>Gartnerkompetanse, dyrkningplass</t>
  </si>
  <si>
    <t>1 og 2</t>
  </si>
  <si>
    <t xml:space="preserve">Sibirstjerne har vært kjent fra flere lokaliteter rundt Aursunden. Tiltaket består i å oppformere og plante ut sibirstjerne på flere av disse for å etablere flere bestander innenfor taksonets natulige utbredelsesområde og habitat. Ved en re-etablering (tilsv. Tiltak 1) må også plantene skjøttes årlig (tilsv. Tiltak 2) på alle lokaliteter den plantes ut for at Tiltak 3 skal virke. </t>
  </si>
  <si>
    <t>Kostnad for Tiltak 1 pluss Tiltak 2 mulitipilsert med antall nye lokaliteter.</t>
  </si>
  <si>
    <t>Behov som for tiltak 1 og Tiltak 2, i tillegg tillatelse fra grunneier for å etablere nye lokaliteter</t>
  </si>
  <si>
    <t>En etablering av flere lokaliteter vil redusere faren for at tilfeldig ødeleggelse av taksonets ene lokalitet utraderer planten, samt avdempe effekten av påvirkningsfaktor 2.</t>
  </si>
  <si>
    <t>Tiltak 3 er underordnet Tiltak 1 og Tiltak 2, som er foreslåtte tiltak på en lokalitet med kontinuerlig tilstedeværelse av taksonet.</t>
  </si>
  <si>
    <t>Engangs, men må etterfølges av Tiltak 1 og 2 på de nye lokalitetene.</t>
  </si>
  <si>
    <t xml:space="preserve">Etablering av bestander i kontrollerte bed /botaniske hager sikrer overlevelse av den norske bestandens genetiske innhold. </t>
  </si>
  <si>
    <t>4 kvm i hver hage</t>
  </si>
  <si>
    <t>Engangs etablering; årlig skjøtsel i bevaringsbedet.</t>
  </si>
  <si>
    <t>Ideelt sett 5000 frø. Kan samles inn over flere år.</t>
  </si>
  <si>
    <t>Spiretester etter fire uker og hvert 10. år.</t>
  </si>
  <si>
    <t>Gartner/botaniker-kompetanse. Frøbank-fasiliteter.</t>
  </si>
  <si>
    <t>Tilak 4 bør gjøres parallelt med Tiltak 5.</t>
  </si>
  <si>
    <t>Tilak 5 bør gjøres parallelt med Tiltak 4.</t>
  </si>
  <si>
    <t>Tiltaket er påkrevd for å bevare taksonet på landets eneste lokalitet med kontinuerlig bestand av sibirstjerne</t>
  </si>
  <si>
    <t>Anbefalt frøbank er Nasjonal frøbank for truede arter, etablert ved Botanisk hage, UiO med støtte fra Miljødir. Her sikres at frøene oppbevares og spiretestes etter internasjonale standarder, samt at frøbanken har duplikat i Millenium Seed Bank (MSB) Kew.</t>
  </si>
  <si>
    <t>Tiltaket vil virke, og er påkrevd for å bevare taksonet på landets eneste lokalitet med kontinuerlig bestand av sibirstjerne. Usikkerheten ligger på hvor hyppig vanning og luking må skje.</t>
  </si>
  <si>
    <t>delmål 4</t>
  </si>
  <si>
    <t xml:space="preserve">Iverksetting av Tiltak 3 betyr Tiltakspakke 1 mulitiplisert med y lokaliteter, anbefalt fem tilsammen. Kostnaden for tiltakspakke 2 = Tiltakspakke 1 mulitiplisert med y. </t>
  </si>
  <si>
    <t>Vedlikeholder bestand på eneste lokalitet med kontinuerlig tilstedeværelse av taksonet + Sikrer overlevelse av den norske bestandens genetiske innhold.</t>
  </si>
  <si>
    <t>75-85%</t>
  </si>
  <si>
    <t>Mindre viktig</t>
  </si>
  <si>
    <t>Nedgangen stanses og reverseres  før 2025</t>
  </si>
  <si>
    <r>
      <t xml:space="preserve">Ikke mulig å øke uten </t>
    </r>
    <r>
      <rPr>
        <i/>
        <sz val="11"/>
        <color theme="1"/>
        <rFont val="Calibri"/>
        <family val="2"/>
        <scheme val="minor"/>
      </rPr>
      <t xml:space="preserve">ex situ </t>
    </r>
    <r>
      <rPr>
        <sz val="11"/>
        <color theme="1"/>
        <rFont val="Calibri"/>
        <family val="2"/>
        <scheme val="minor"/>
      </rPr>
      <t>tiltak</t>
    </r>
  </si>
  <si>
    <t>Haugset, O. 1969. En undersøkelse av Aursund-asteren med hovedvekt på økologi, morfologi og reproduksjonsforhold. Cand. real. Thesis, Univ. Oslo. (Upubl.).</t>
  </si>
  <si>
    <t>Vange, V. Eget feltarbeid, i samarbeid med R. Elven og H. Solstad.</t>
  </si>
  <si>
    <t>Reduksjon i antall reproduserende individ</t>
  </si>
  <si>
    <r>
      <rPr>
        <i/>
        <sz val="11"/>
        <color theme="1"/>
        <rFont val="Calibri"/>
        <family val="2"/>
        <scheme val="minor"/>
      </rPr>
      <t xml:space="preserve">Ex situ </t>
    </r>
    <r>
      <rPr>
        <sz val="11"/>
        <color theme="1"/>
        <rFont val="Calibri"/>
        <family val="2"/>
        <scheme val="minor"/>
      </rPr>
      <t xml:space="preserve">bevaring i bevaringsbed </t>
    </r>
  </si>
  <si>
    <r>
      <rPr>
        <i/>
        <sz val="11"/>
        <color theme="1"/>
        <rFont val="Calibri"/>
        <family val="2"/>
        <scheme val="minor"/>
      </rPr>
      <t xml:space="preserve">Ex situ </t>
    </r>
    <r>
      <rPr>
        <sz val="11"/>
        <color theme="1"/>
        <rFont val="Calibri"/>
        <family val="2"/>
        <scheme val="minor"/>
      </rPr>
      <t>bevaring i frøbank</t>
    </r>
  </si>
  <si>
    <r>
      <t xml:space="preserve">For å sikre nok frø til oppformering (både til </t>
    </r>
    <r>
      <rPr>
        <i/>
        <sz val="11"/>
        <color theme="1"/>
        <rFont val="Calibri"/>
        <family val="2"/>
        <scheme val="minor"/>
      </rPr>
      <t xml:space="preserve">in situ </t>
    </r>
    <r>
      <rPr>
        <sz val="11"/>
        <color theme="1"/>
        <rFont val="Calibri"/>
        <family val="2"/>
        <scheme val="minor"/>
      </rPr>
      <t xml:space="preserve">reutsetting og </t>
    </r>
    <r>
      <rPr>
        <i/>
        <sz val="11"/>
        <color theme="1"/>
        <rFont val="Calibri"/>
        <family val="2"/>
        <scheme val="minor"/>
      </rPr>
      <t xml:space="preserve">ex situ </t>
    </r>
    <r>
      <rPr>
        <sz val="11"/>
        <color theme="1"/>
        <rFont val="Calibri"/>
        <family val="2"/>
        <scheme val="minor"/>
      </rPr>
      <t xml:space="preserve">sikring over tid) må frø av taksonet bevares i frøbank. </t>
    </r>
  </si>
  <si>
    <t>Svært sikker (75-100%)</t>
  </si>
  <si>
    <t>Ganske sikker (50-75%)</t>
  </si>
  <si>
    <t>Kostnadsusikkerhet</t>
  </si>
  <si>
    <r>
      <t xml:space="preserve">Re-utsetting av ca. 500 planter, dvs. </t>
    </r>
    <r>
      <rPr>
        <i/>
        <sz val="11"/>
        <color theme="1"/>
        <rFont val="Calibri"/>
        <family val="2"/>
        <scheme val="minor"/>
      </rPr>
      <t xml:space="preserve">in situ </t>
    </r>
    <r>
      <rPr>
        <sz val="11"/>
        <color theme="1"/>
        <rFont val="Calibri"/>
        <family val="2"/>
        <scheme val="minor"/>
      </rPr>
      <t>forsternking av bestanden. Den gjenværende lokaliteten av sibirstjerne har med noen års mellomrom være tilplantet med flere planter. Disse har vært oppformert fra frø (høstet i bestanden) i potter, og så utplantet. Dette må fortsette for å opprettholde et ønsket antall planter i bestanden.</t>
    </r>
  </si>
  <si>
    <t>0,25 x ønsket antall lokaliteter, anslagsvis 4, for å oppnå fem lokaliteter til sammen</t>
  </si>
  <si>
    <t>&lt; 0,1%</t>
  </si>
  <si>
    <t>Økonomisk analyse</t>
  </si>
  <si>
    <r>
      <t xml:space="preserve">Kunnskapsgrunnlag for sibirstjerne </t>
    </r>
    <r>
      <rPr>
        <i/>
        <sz val="11"/>
        <color theme="1"/>
        <rFont val="Calibri"/>
        <family val="2"/>
        <scheme val="minor"/>
      </rPr>
      <t xml:space="preserve">Eurybia sibirica subintegerrima </t>
    </r>
    <r>
      <rPr>
        <sz val="11"/>
        <color theme="1"/>
        <rFont val="Calibri"/>
        <family val="2"/>
        <scheme val="minor"/>
      </rPr>
      <t>- Tiltak for å ta vare på trua natur</t>
    </r>
  </si>
  <si>
    <t>Vedlegg 11 til NINA rapport 1626: Aalberg Haugen, I.M. et al. 2019. Tiltak for å ta vare på trua natur. Kunnskapsgrunnlag for 90 trua arter og 33 trua naturtyper. NINA Rapport 1626. Norsk institutt for naturforskning</t>
  </si>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</sst>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8"/>
      <color theme="1"/>
      <name val="Verdana"/>
      <family val="2"/>
    </font>
    <font>
      <sz val="10.5"/>
      <color theme="1"/>
      <name val="Calibri"/>
      <family val="2"/>
      <scheme val="minor"/>
    </font>
    <font>
      <sz val="11"/>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1">
    <border>
      <left/>
      <right/>
      <top/>
      <bottom/>
      <diagonal/>
    </border>
  </borders>
  <cellStyleXfs count="1">
    <xf numFmtId="0" fontId="0" fillId="0" borderId="0"/>
  </cellStyleXfs>
  <cellXfs count="33">
    <xf numFmtId="0" fontId="0" fillId="0" borderId="0" xfId="0"/>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9" fontId="2" fillId="0" borderId="0" xfId="0" applyNumberFormat="1" applyFont="1" applyAlignment="1">
      <alignment vertical="center" wrapText="1"/>
    </xf>
    <xf numFmtId="9" fontId="0" fillId="0" borderId="0" xfId="0" applyNumberFormat="1"/>
    <xf numFmtId="0" fontId="1" fillId="0" borderId="0" xfId="0" applyFont="1"/>
    <xf numFmtId="0" fontId="1" fillId="2" borderId="0" xfId="0" applyFont="1" applyFill="1"/>
    <xf numFmtId="49" fontId="0" fillId="0" borderId="0" xfId="0" applyNumberFormat="1"/>
    <xf numFmtId="0" fontId="0" fillId="2" borderId="0" xfId="0" applyFill="1"/>
    <xf numFmtId="49" fontId="0" fillId="0" borderId="0" xfId="0" applyNumberFormat="1" applyAlignment="1">
      <alignment wrapText="1"/>
    </xf>
    <xf numFmtId="0" fontId="7" fillId="0" borderId="0" xfId="0" applyFont="1"/>
    <xf numFmtId="0" fontId="2" fillId="0" borderId="0" xfId="0" applyFont="1" applyAlignment="1">
      <alignment vertical="center"/>
    </xf>
    <xf numFmtId="0" fontId="2" fillId="2" borderId="0" xfId="0" applyFont="1" applyFill="1" applyAlignment="1">
      <alignment vertical="center"/>
    </xf>
    <xf numFmtId="0" fontId="2" fillId="0" borderId="0" xfId="0" applyFont="1" applyAlignment="1">
      <alignment horizontal="left" vertical="center"/>
    </xf>
    <xf numFmtId="0" fontId="0" fillId="0" borderId="0" xfId="0" applyAlignment="1">
      <alignment wrapText="1"/>
    </xf>
    <xf numFmtId="49" fontId="2" fillId="0" borderId="0" xfId="0" applyNumberFormat="1" applyFont="1"/>
    <xf numFmtId="0" fontId="0" fillId="0" borderId="0" xfId="0" applyAlignment="1">
      <alignment horizontal="left" vertical="center"/>
    </xf>
    <xf numFmtId="0" fontId="6" fillId="0" borderId="0" xfId="0" applyFont="1" applyAlignment="1">
      <alignment vertical="center"/>
    </xf>
    <xf numFmtId="0" fontId="0" fillId="3" borderId="0" xfId="0" applyFill="1"/>
    <xf numFmtId="0" fontId="9" fillId="0" borderId="0" xfId="0" applyFont="1" applyAlignment="1">
      <alignment horizontal="left" vertical="center"/>
    </xf>
    <xf numFmtId="0" fontId="0" fillId="0" borderId="0" xfId="0" applyProtection="1">
      <protection hidden="1"/>
    </xf>
    <xf numFmtId="0" fontId="1" fillId="0" borderId="0" xfId="0" applyFont="1" applyProtection="1">
      <protection hidden="1"/>
    </xf>
    <xf numFmtId="0" fontId="3" fillId="0" borderId="0" xfId="0" applyFont="1"/>
    <xf numFmtId="0" fontId="1" fillId="3" borderId="0" xfId="0" applyFont="1" applyFill="1"/>
    <xf numFmtId="0" fontId="9" fillId="0" borderId="0" xfId="0" applyFont="1"/>
    <xf numFmtId="164" fontId="0" fillId="0" borderId="0" xfId="0" applyNumberFormat="1"/>
    <xf numFmtId="0" fontId="0" fillId="0" borderId="0" xfId="0" applyAlignment="1" applyProtection="1">
      <alignment vertical="top"/>
      <protection hidden="1"/>
    </xf>
    <xf numFmtId="0" fontId="8" fillId="0" borderId="0" xfId="0" applyFont="1"/>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Rapport\Piloter\Kostnadsberegninger_pilo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s>
    <sheetDataSet>
      <sheetData sheetId="0" refreshError="1"/>
      <sheetData sheetId="1" refreshError="1">
        <row r="19">
          <cell r="C19">
            <v>0.04</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5"/>
  <sheetViews>
    <sheetView tabSelected="1" workbookViewId="0">
      <selection activeCell="C6" sqref="C6"/>
    </sheetView>
  </sheetViews>
  <sheetFormatPr defaultColWidth="9.140625" defaultRowHeight="15" x14ac:dyDescent="0.25"/>
  <cols>
    <col min="1" max="1" width="34.5703125" customWidth="1"/>
    <col min="2" max="2" width="57.85546875" customWidth="1"/>
    <col min="3" max="3" width="39.85546875" customWidth="1"/>
    <col min="4" max="4" width="30.5703125" customWidth="1"/>
    <col min="5" max="5" width="34.710937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424</v>
      </c>
    </row>
    <row r="2" spans="1:8" x14ac:dyDescent="0.25">
      <c r="A2" t="s">
        <v>425</v>
      </c>
    </row>
    <row r="3" spans="1:8" x14ac:dyDescent="0.25">
      <c r="B3" s="1" t="s">
        <v>128</v>
      </c>
      <c r="H3" s="1"/>
    </row>
    <row r="4" spans="1:8" x14ac:dyDescent="0.25">
      <c r="A4" s="9" t="s">
        <v>41</v>
      </c>
      <c r="B4" s="9" t="s">
        <v>40</v>
      </c>
      <c r="C4" s="9" t="s">
        <v>9</v>
      </c>
      <c r="D4" s="9" t="s">
        <v>93</v>
      </c>
      <c r="E4" s="9" t="s">
        <v>10</v>
      </c>
      <c r="G4" s="9"/>
    </row>
    <row r="5" spans="1:8" x14ac:dyDescent="0.25">
      <c r="A5" s="9" t="s">
        <v>106</v>
      </c>
      <c r="B5" t="s">
        <v>214</v>
      </c>
      <c r="C5" t="s">
        <v>203</v>
      </c>
      <c r="D5" s="10"/>
      <c r="G5" s="9"/>
    </row>
    <row r="6" spans="1:8" x14ac:dyDescent="0.25">
      <c r="A6" s="9" t="s">
        <v>423</v>
      </c>
      <c r="B6" t="s">
        <v>214</v>
      </c>
      <c r="C6" t="s">
        <v>426</v>
      </c>
      <c r="D6" s="10"/>
      <c r="G6" s="9"/>
    </row>
    <row r="7" spans="1:8" x14ac:dyDescent="0.25">
      <c r="A7" s="9" t="s">
        <v>3</v>
      </c>
      <c r="B7" t="s">
        <v>215</v>
      </c>
      <c r="C7" s="11" t="s">
        <v>204</v>
      </c>
      <c r="D7" s="12"/>
    </row>
    <row r="8" spans="1:8" x14ac:dyDescent="0.25">
      <c r="A8" s="9" t="s">
        <v>4</v>
      </c>
      <c r="B8" t="s">
        <v>216</v>
      </c>
      <c r="C8" t="s">
        <v>129</v>
      </c>
      <c r="D8" s="12"/>
    </row>
    <row r="9" spans="1:8" ht="60" x14ac:dyDescent="0.25">
      <c r="A9" s="9" t="s">
        <v>0</v>
      </c>
      <c r="B9" t="s">
        <v>217</v>
      </c>
      <c r="C9" t="s">
        <v>200</v>
      </c>
      <c r="D9" s="12"/>
      <c r="E9" s="13" t="s">
        <v>268</v>
      </c>
    </row>
    <row r="10" spans="1:8" x14ac:dyDescent="0.25">
      <c r="A10" s="9" t="s">
        <v>1</v>
      </c>
      <c r="B10" t="s">
        <v>218</v>
      </c>
      <c r="C10" s="14" t="s">
        <v>145</v>
      </c>
      <c r="D10" s="12"/>
    </row>
    <row r="11" spans="1:8" x14ac:dyDescent="0.25">
      <c r="A11" s="9" t="s">
        <v>2</v>
      </c>
      <c r="B11" t="s">
        <v>219</v>
      </c>
      <c r="C11" t="s">
        <v>130</v>
      </c>
      <c r="D11" s="12"/>
    </row>
    <row r="12" spans="1:8" x14ac:dyDescent="0.25">
      <c r="A12" s="9" t="s">
        <v>42</v>
      </c>
      <c r="B12" t="s">
        <v>220</v>
      </c>
      <c r="C12" t="s">
        <v>147</v>
      </c>
      <c r="E12" t="s">
        <v>184</v>
      </c>
    </row>
    <row r="13" spans="1:8" x14ac:dyDescent="0.25">
      <c r="A13" s="9" t="s">
        <v>113</v>
      </c>
      <c r="B13" t="s">
        <v>221</v>
      </c>
      <c r="C13" t="s">
        <v>181</v>
      </c>
      <c r="D13" s="12"/>
    </row>
    <row r="14" spans="1:8" x14ac:dyDescent="0.25">
      <c r="A14" s="3" t="s">
        <v>13</v>
      </c>
      <c r="B14" s="15" t="s">
        <v>222</v>
      </c>
      <c r="C14" s="15" t="s">
        <v>135</v>
      </c>
      <c r="D14" s="16"/>
    </row>
    <row r="15" spans="1:8" x14ac:dyDescent="0.25">
      <c r="A15" s="3" t="s">
        <v>14</v>
      </c>
      <c r="B15" s="15" t="s">
        <v>223</v>
      </c>
      <c r="C15" s="15" t="s">
        <v>135</v>
      </c>
      <c r="D15" s="16"/>
    </row>
    <row r="16" spans="1:8" x14ac:dyDescent="0.25">
      <c r="A16" s="3" t="s">
        <v>22</v>
      </c>
      <c r="B16" s="15" t="s">
        <v>224</v>
      </c>
      <c r="C16" s="17" t="s">
        <v>172</v>
      </c>
      <c r="D16" s="16"/>
    </row>
    <row r="17" spans="1:8" ht="30" x14ac:dyDescent="0.25">
      <c r="A17" s="3" t="s">
        <v>15</v>
      </c>
      <c r="B17" s="15" t="s">
        <v>222</v>
      </c>
      <c r="C17" s="15" t="s">
        <v>131</v>
      </c>
      <c r="D17" s="16"/>
      <c r="E17" s="13" t="s">
        <v>183</v>
      </c>
    </row>
    <row r="18" spans="1:8" x14ac:dyDescent="0.25">
      <c r="A18" s="3" t="s">
        <v>16</v>
      </c>
      <c r="B18" s="15" t="s">
        <v>223</v>
      </c>
      <c r="C18" s="15" t="s">
        <v>132</v>
      </c>
      <c r="D18" s="16"/>
    </row>
    <row r="19" spans="1:8" x14ac:dyDescent="0.25">
      <c r="A19" s="3" t="s">
        <v>23</v>
      </c>
      <c r="B19" s="15" t="s">
        <v>225</v>
      </c>
      <c r="C19" s="15" t="s">
        <v>182</v>
      </c>
      <c r="D19" s="16"/>
    </row>
    <row r="20" spans="1:8" x14ac:dyDescent="0.25">
      <c r="A20" s="3" t="s">
        <v>17</v>
      </c>
      <c r="B20" s="15" t="s">
        <v>222</v>
      </c>
      <c r="C20" s="15" t="s">
        <v>133</v>
      </c>
      <c r="D20" s="16"/>
    </row>
    <row r="21" spans="1:8" x14ac:dyDescent="0.25">
      <c r="A21" s="3" t="s">
        <v>18</v>
      </c>
      <c r="B21" s="15" t="s">
        <v>223</v>
      </c>
      <c r="C21" s="15" t="s">
        <v>132</v>
      </c>
      <c r="D21" s="16"/>
      <c r="E21" t="s">
        <v>274</v>
      </c>
    </row>
    <row r="22" spans="1:8" x14ac:dyDescent="0.25">
      <c r="A22" s="3" t="s">
        <v>24</v>
      </c>
      <c r="B22" s="15" t="s">
        <v>226</v>
      </c>
      <c r="C22" s="15" t="s">
        <v>134</v>
      </c>
      <c r="D22" s="16"/>
    </row>
    <row r="23" spans="1:8" x14ac:dyDescent="0.25">
      <c r="A23" s="3" t="s">
        <v>95</v>
      </c>
      <c r="B23" s="15"/>
      <c r="C23" s="15" t="s">
        <v>136</v>
      </c>
      <c r="D23" s="16"/>
    </row>
    <row r="24" spans="1:8" x14ac:dyDescent="0.25">
      <c r="A24" s="3" t="s">
        <v>43</v>
      </c>
      <c r="B24" s="15" t="s">
        <v>270</v>
      </c>
      <c r="C24" t="s">
        <v>137</v>
      </c>
      <c r="D24" s="16"/>
    </row>
    <row r="25" spans="1:8" ht="90" x14ac:dyDescent="0.25">
      <c r="A25" s="9" t="s">
        <v>5</v>
      </c>
      <c r="B25" s="4" t="s">
        <v>227</v>
      </c>
      <c r="C25" s="15">
        <v>440</v>
      </c>
      <c r="D25" s="12"/>
      <c r="E25" s="18" t="s">
        <v>173</v>
      </c>
    </row>
    <row r="26" spans="1:8" ht="45" x14ac:dyDescent="0.25">
      <c r="A26" s="9" t="s">
        <v>8</v>
      </c>
      <c r="B26" s="4" t="s">
        <v>228</v>
      </c>
      <c r="C26" s="4" t="s">
        <v>138</v>
      </c>
      <c r="D26" s="12"/>
      <c r="G26" s="9"/>
      <c r="H26" s="1"/>
    </row>
    <row r="27" spans="1:8" x14ac:dyDescent="0.25">
      <c r="A27" s="9" t="s">
        <v>11</v>
      </c>
      <c r="B27" s="15" t="s">
        <v>229</v>
      </c>
      <c r="C27" s="15">
        <v>4</v>
      </c>
      <c r="D27" s="12"/>
      <c r="E27" t="s">
        <v>185</v>
      </c>
    </row>
    <row r="28" spans="1:8" x14ac:dyDescent="0.25">
      <c r="A28" s="9" t="s">
        <v>12</v>
      </c>
      <c r="B28" s="15" t="s">
        <v>230</v>
      </c>
      <c r="C28" s="15" t="s">
        <v>263</v>
      </c>
      <c r="D28" s="12"/>
    </row>
    <row r="29" spans="1:8" x14ac:dyDescent="0.25">
      <c r="A29" s="9" t="s">
        <v>37</v>
      </c>
      <c r="B29" s="15" t="s">
        <v>231</v>
      </c>
      <c r="C29" s="15" t="s">
        <v>139</v>
      </c>
    </row>
    <row r="30" spans="1:8" x14ac:dyDescent="0.25">
      <c r="A30" s="9" t="s">
        <v>44</v>
      </c>
      <c r="B30" s="15" t="s">
        <v>232</v>
      </c>
      <c r="D30" s="15" t="s">
        <v>174</v>
      </c>
      <c r="E30" t="s">
        <v>175</v>
      </c>
    </row>
    <row r="31" spans="1:8" x14ac:dyDescent="0.25">
      <c r="A31" s="9" t="s">
        <v>6</v>
      </c>
      <c r="B31" s="15" t="s">
        <v>233</v>
      </c>
      <c r="C31" s="15" t="s">
        <v>140</v>
      </c>
      <c r="D31" s="12"/>
      <c r="E31" s="11" t="s">
        <v>146</v>
      </c>
    </row>
    <row r="32" spans="1:8" x14ac:dyDescent="0.25">
      <c r="A32" s="9" t="s">
        <v>7</v>
      </c>
      <c r="B32" s="15" t="s">
        <v>234</v>
      </c>
      <c r="C32" s="15" t="s">
        <v>141</v>
      </c>
      <c r="D32" s="12"/>
    </row>
    <row r="33" spans="1:5" x14ac:dyDescent="0.25">
      <c r="A33" s="9"/>
      <c r="B33" s="15"/>
    </row>
    <row r="34" spans="1:5" x14ac:dyDescent="0.25">
      <c r="A34" s="9" t="s">
        <v>205</v>
      </c>
      <c r="B34" s="15" t="s">
        <v>235</v>
      </c>
      <c r="C34" s="15">
        <v>10</v>
      </c>
    </row>
    <row r="35" spans="1:5" x14ac:dyDescent="0.25">
      <c r="A35" s="9" t="s">
        <v>206</v>
      </c>
      <c r="B35" s="15" t="s">
        <v>236</v>
      </c>
      <c r="C35" s="19" t="s">
        <v>143</v>
      </c>
    </row>
    <row r="36" spans="1:5" x14ac:dyDescent="0.25">
      <c r="A36" s="9" t="s">
        <v>207</v>
      </c>
      <c r="B36" s="15" t="s">
        <v>237</v>
      </c>
      <c r="C36" s="15" t="s">
        <v>271</v>
      </c>
    </row>
    <row r="37" spans="1:5" x14ac:dyDescent="0.25">
      <c r="A37" s="9" t="s">
        <v>208</v>
      </c>
      <c r="B37" s="15" t="s">
        <v>238</v>
      </c>
      <c r="C37" t="s">
        <v>264</v>
      </c>
    </row>
    <row r="38" spans="1:5" x14ac:dyDescent="0.25">
      <c r="A38" s="9" t="s">
        <v>209</v>
      </c>
      <c r="B38" t="s">
        <v>239</v>
      </c>
      <c r="C38" t="s">
        <v>265</v>
      </c>
    </row>
    <row r="39" spans="1:5" x14ac:dyDescent="0.25">
      <c r="A39" s="9" t="s">
        <v>210</v>
      </c>
      <c r="B39" s="15" t="s">
        <v>240</v>
      </c>
      <c r="C39" t="s">
        <v>266</v>
      </c>
    </row>
    <row r="40" spans="1:5" x14ac:dyDescent="0.25">
      <c r="A40" s="9" t="s">
        <v>211</v>
      </c>
      <c r="B40" s="15" t="s">
        <v>241</v>
      </c>
      <c r="C40" t="s">
        <v>267</v>
      </c>
      <c r="D40" t="s">
        <v>408</v>
      </c>
    </row>
    <row r="41" spans="1:5" x14ac:dyDescent="0.25">
      <c r="A41" s="9" t="s">
        <v>212</v>
      </c>
      <c r="B41" s="15" t="s">
        <v>242</v>
      </c>
      <c r="C41" t="s">
        <v>273</v>
      </c>
    </row>
    <row r="42" spans="1:5" x14ac:dyDescent="0.25">
      <c r="A42" s="9" t="s">
        <v>213</v>
      </c>
      <c r="B42" s="15" t="s">
        <v>243</v>
      </c>
      <c r="C42" s="19"/>
    </row>
    <row r="43" spans="1:5" x14ac:dyDescent="0.25">
      <c r="A43" s="9" t="s">
        <v>114</v>
      </c>
      <c r="B43" s="15" t="s">
        <v>244</v>
      </c>
      <c r="C43" s="15" t="s">
        <v>275</v>
      </c>
      <c r="E43" s="19" t="s">
        <v>148</v>
      </c>
    </row>
    <row r="44" spans="1:5" x14ac:dyDescent="0.25">
      <c r="A44" s="9"/>
    </row>
    <row r="47" spans="1:5" x14ac:dyDescent="0.25">
      <c r="B47" s="15"/>
    </row>
    <row r="48" spans="1:5" x14ac:dyDescent="0.25">
      <c r="B48" s="1" t="s">
        <v>272</v>
      </c>
    </row>
    <row r="49" spans="1:8" x14ac:dyDescent="0.25">
      <c r="B49" s="9" t="s">
        <v>21</v>
      </c>
      <c r="C49" s="9" t="s">
        <v>104</v>
      </c>
      <c r="D49" s="9" t="s">
        <v>97</v>
      </c>
      <c r="E49" s="9" t="s">
        <v>38</v>
      </c>
      <c r="F49" s="9" t="s">
        <v>39</v>
      </c>
      <c r="G49" s="9" t="s">
        <v>115</v>
      </c>
      <c r="H49" s="9" t="s">
        <v>103</v>
      </c>
    </row>
    <row r="50" spans="1:8" ht="30" x14ac:dyDescent="0.25">
      <c r="A50" s="9" t="s">
        <v>28</v>
      </c>
      <c r="B50" s="18" t="s">
        <v>245</v>
      </c>
      <c r="C50" t="s">
        <v>150</v>
      </c>
      <c r="D50" t="s">
        <v>285</v>
      </c>
      <c r="E50" s="8" t="s">
        <v>151</v>
      </c>
      <c r="F50" s="8" t="s">
        <v>152</v>
      </c>
      <c r="G50" t="s">
        <v>154</v>
      </c>
      <c r="H50" t="s">
        <v>153</v>
      </c>
    </row>
    <row r="51" spans="1:8" x14ac:dyDescent="0.25">
      <c r="A51" s="9" t="s">
        <v>112</v>
      </c>
      <c r="B51" t="s">
        <v>149</v>
      </c>
      <c r="C51" t="s">
        <v>246</v>
      </c>
      <c r="D51" t="s">
        <v>247</v>
      </c>
      <c r="E51" t="s">
        <v>151</v>
      </c>
      <c r="F51" t="s">
        <v>142</v>
      </c>
    </row>
    <row r="52" spans="1:8" x14ac:dyDescent="0.25">
      <c r="A52" s="9"/>
    </row>
    <row r="56" spans="1:8" x14ac:dyDescent="0.25">
      <c r="A56" s="9" t="s">
        <v>105</v>
      </c>
    </row>
    <row r="57" spans="1:8" x14ac:dyDescent="0.25">
      <c r="A57" s="9"/>
    </row>
    <row r="58" spans="1:8" x14ac:dyDescent="0.25">
      <c r="A58" s="9"/>
    </row>
    <row r="59" spans="1:8" x14ac:dyDescent="0.25">
      <c r="A59" s="1" t="s">
        <v>117</v>
      </c>
    </row>
    <row r="60" spans="1:8" x14ac:dyDescent="0.25">
      <c r="A60" s="9" t="s">
        <v>116</v>
      </c>
      <c r="B60" s="9" t="s">
        <v>202</v>
      </c>
      <c r="C60" s="9" t="s">
        <v>103</v>
      </c>
    </row>
    <row r="61" spans="1:8" x14ac:dyDescent="0.25">
      <c r="A61" t="s">
        <v>276</v>
      </c>
      <c r="B61" t="s">
        <v>133</v>
      </c>
      <c r="C61" t="s">
        <v>280</v>
      </c>
    </row>
    <row r="62" spans="1:8" x14ac:dyDescent="0.25">
      <c r="C62" s="20"/>
    </row>
    <row r="63" spans="1:8" x14ac:dyDescent="0.25">
      <c r="C63" s="20"/>
    </row>
    <row r="64" spans="1:8" x14ac:dyDescent="0.25">
      <c r="A64" s="9" t="s">
        <v>118</v>
      </c>
    </row>
    <row r="65" spans="1:8" x14ac:dyDescent="0.25">
      <c r="A65" s="9" t="s">
        <v>96</v>
      </c>
      <c r="B65" s="9" t="s">
        <v>109</v>
      </c>
      <c r="C65" s="9" t="s">
        <v>110</v>
      </c>
      <c r="D65" s="9" t="s">
        <v>111</v>
      </c>
      <c r="E65" s="9" t="s">
        <v>103</v>
      </c>
    </row>
    <row r="66" spans="1:8" x14ac:dyDescent="0.25">
      <c r="A66" s="9" t="s">
        <v>29</v>
      </c>
      <c r="B66" t="s">
        <v>413</v>
      </c>
      <c r="C66" t="s">
        <v>409</v>
      </c>
      <c r="D66" t="s">
        <v>262</v>
      </c>
      <c r="E66" t="s">
        <v>281</v>
      </c>
    </row>
    <row r="67" spans="1:8" x14ac:dyDescent="0.25">
      <c r="A67" s="9" t="s">
        <v>30</v>
      </c>
      <c r="B67" t="s">
        <v>8</v>
      </c>
      <c r="C67" t="s">
        <v>283</v>
      </c>
      <c r="D67" t="s">
        <v>282</v>
      </c>
      <c r="E67" t="s">
        <v>176</v>
      </c>
    </row>
    <row r="68" spans="1:8" x14ac:dyDescent="0.25">
      <c r="A68" s="9" t="s">
        <v>102</v>
      </c>
      <c r="B68" t="s">
        <v>155</v>
      </c>
      <c r="C68" t="s">
        <v>284</v>
      </c>
      <c r="D68" t="s">
        <v>277</v>
      </c>
      <c r="E68" t="s">
        <v>410</v>
      </c>
    </row>
    <row r="69" spans="1:8" x14ac:dyDescent="0.25">
      <c r="A69" s="9" t="s">
        <v>169</v>
      </c>
      <c r="B69" t="s">
        <v>289</v>
      </c>
      <c r="C69" t="s">
        <v>288</v>
      </c>
      <c r="D69" t="s">
        <v>262</v>
      </c>
      <c r="E69" t="s">
        <v>290</v>
      </c>
    </row>
    <row r="70" spans="1:8" x14ac:dyDescent="0.25">
      <c r="C70" s="11"/>
      <c r="H70" s="9"/>
    </row>
    <row r="72" spans="1:8" x14ac:dyDescent="0.25">
      <c r="A72" s="21" t="s">
        <v>94</v>
      </c>
    </row>
    <row r="73" spans="1:8" x14ac:dyDescent="0.25">
      <c r="A73" s="9" t="s">
        <v>120</v>
      </c>
      <c r="B73" s="9" t="s">
        <v>119</v>
      </c>
    </row>
    <row r="74" spans="1:8" x14ac:dyDescent="0.25">
      <c r="A74">
        <v>15</v>
      </c>
      <c r="B74" t="s">
        <v>156</v>
      </c>
    </row>
    <row r="75" spans="1:8" x14ac:dyDescent="0.25">
      <c r="A75" s="2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2"/>
  <sheetViews>
    <sheetView topLeftCell="A31" workbookViewId="0">
      <selection activeCell="C39" sqref="C39"/>
    </sheetView>
  </sheetViews>
  <sheetFormatPr defaultColWidth="9.140625" defaultRowHeight="15" x14ac:dyDescent="0.25"/>
  <cols>
    <col min="1" max="1" width="50" customWidth="1"/>
    <col min="2" max="5" width="16" customWidth="1"/>
  </cols>
  <sheetData>
    <row r="1" spans="1:4" x14ac:dyDescent="0.25">
      <c r="A1" t="s">
        <v>87</v>
      </c>
    </row>
    <row r="2" spans="1:4" x14ac:dyDescent="0.25">
      <c r="A2" t="s">
        <v>88</v>
      </c>
    </row>
    <row r="3" spans="1:4" x14ac:dyDescent="0.25">
      <c r="A3" t="s">
        <v>89</v>
      </c>
    </row>
    <row r="4" spans="1:4" x14ac:dyDescent="0.25">
      <c r="A4" t="s">
        <v>90</v>
      </c>
    </row>
    <row r="5" spans="1:4" x14ac:dyDescent="0.25">
      <c r="A5" s="1" t="s">
        <v>127</v>
      </c>
    </row>
    <row r="7" spans="1:4" ht="15" customHeight="1" x14ac:dyDescent="0.25">
      <c r="A7" s="2" t="s">
        <v>4</v>
      </c>
      <c r="B7" s="2" t="s">
        <v>19</v>
      </c>
      <c r="C7" s="2" t="s">
        <v>45</v>
      </c>
      <c r="D7" s="2" t="s">
        <v>46</v>
      </c>
    </row>
    <row r="8" spans="1:4" ht="15" customHeight="1" x14ac:dyDescent="0.25">
      <c r="A8" s="3" t="s">
        <v>47</v>
      </c>
      <c r="B8" s="3"/>
      <c r="C8" s="2"/>
      <c r="D8" s="2"/>
    </row>
    <row r="9" spans="1:4" ht="15" customHeight="1" x14ac:dyDescent="0.25">
      <c r="A9" s="4" t="s">
        <v>48</v>
      </c>
      <c r="B9" s="4"/>
      <c r="C9" s="4"/>
      <c r="D9" s="4"/>
    </row>
    <row r="10" spans="1:4" ht="15" customHeight="1" x14ac:dyDescent="0.25">
      <c r="A10" s="4" t="s">
        <v>49</v>
      </c>
      <c r="B10" s="4"/>
      <c r="C10" s="4"/>
      <c r="D10" s="4"/>
    </row>
    <row r="11" spans="1:4" ht="15" customHeight="1" x14ac:dyDescent="0.25">
      <c r="A11" s="4" t="s">
        <v>50</v>
      </c>
      <c r="B11" s="4"/>
      <c r="C11" s="4"/>
      <c r="D11" s="4"/>
    </row>
    <row r="12" spans="1:4" ht="15" customHeight="1" x14ac:dyDescent="0.25">
      <c r="A12" s="4" t="s">
        <v>51</v>
      </c>
      <c r="B12" s="4"/>
      <c r="C12" s="4"/>
      <c r="D12" s="4"/>
    </row>
    <row r="13" spans="1:4" ht="15" customHeight="1" x14ac:dyDescent="0.25">
      <c r="A13" s="4" t="s">
        <v>52</v>
      </c>
      <c r="B13" s="4"/>
      <c r="C13" s="4"/>
      <c r="D13" s="4"/>
    </row>
    <row r="14" spans="1:4" ht="15" customHeight="1" x14ac:dyDescent="0.25">
      <c r="A14" s="4" t="s">
        <v>53</v>
      </c>
      <c r="B14" s="4"/>
      <c r="C14" s="4"/>
      <c r="D14" s="4"/>
    </row>
    <row r="15" spans="1:4" ht="15" customHeight="1" x14ac:dyDescent="0.25">
      <c r="A15" s="4" t="s">
        <v>54</v>
      </c>
      <c r="B15" s="4"/>
      <c r="C15" s="4"/>
      <c r="D15" s="4"/>
    </row>
    <row r="16" spans="1:4" ht="15" customHeight="1" x14ac:dyDescent="0.25">
      <c r="A16" s="4" t="s">
        <v>55</v>
      </c>
      <c r="B16" s="4"/>
      <c r="C16" s="4"/>
      <c r="D16" s="4"/>
    </row>
    <row r="17" spans="1:4" ht="15" customHeight="1" x14ac:dyDescent="0.25">
      <c r="A17" s="4" t="s">
        <v>56</v>
      </c>
      <c r="B17" s="4"/>
      <c r="C17" s="4"/>
      <c r="D17" s="4"/>
    </row>
    <row r="18" spans="1:4" ht="15" customHeight="1" x14ac:dyDescent="0.25">
      <c r="A18" s="4" t="s">
        <v>57</v>
      </c>
      <c r="B18" s="4"/>
      <c r="C18" s="4"/>
      <c r="D18" s="4"/>
    </row>
    <row r="19" spans="1:4" ht="15" customHeight="1" x14ac:dyDescent="0.25">
      <c r="A19" s="3" t="s">
        <v>58</v>
      </c>
      <c r="B19" s="3"/>
      <c r="C19" s="2"/>
      <c r="D19" s="2"/>
    </row>
    <row r="20" spans="1:4" ht="15" customHeight="1" x14ac:dyDescent="0.25">
      <c r="A20" s="4" t="s">
        <v>59</v>
      </c>
      <c r="B20" s="4"/>
      <c r="C20" s="4"/>
      <c r="D20" s="4"/>
    </row>
    <row r="21" spans="1:4" ht="15" customHeight="1" x14ac:dyDescent="0.25">
      <c r="A21" s="4" t="s">
        <v>60</v>
      </c>
      <c r="B21" s="4"/>
      <c r="C21" s="4"/>
      <c r="D21" s="4"/>
    </row>
    <row r="22" spans="1:4" ht="15" customHeight="1" x14ac:dyDescent="0.25">
      <c r="A22" s="4" t="s">
        <v>61</v>
      </c>
      <c r="B22" s="4"/>
      <c r="C22" s="4"/>
      <c r="D22" s="4"/>
    </row>
    <row r="23" spans="1:4" ht="15" customHeight="1" x14ac:dyDescent="0.25">
      <c r="A23" s="4" t="s">
        <v>62</v>
      </c>
      <c r="B23" s="4"/>
      <c r="C23" s="4"/>
      <c r="D23" s="4"/>
    </row>
    <row r="24" spans="1:4" ht="15" customHeight="1" x14ac:dyDescent="0.25">
      <c r="A24" s="4" t="s">
        <v>63</v>
      </c>
      <c r="B24" s="4"/>
      <c r="C24" s="4"/>
      <c r="D24" s="4"/>
    </row>
    <row r="25" spans="1:4" ht="15" customHeight="1" x14ac:dyDescent="0.25">
      <c r="A25" s="4" t="s">
        <v>64</v>
      </c>
      <c r="B25" s="4"/>
      <c r="C25" s="4"/>
      <c r="D25" s="4"/>
    </row>
    <row r="26" spans="1:4" ht="15" customHeight="1" x14ac:dyDescent="0.25">
      <c r="A26" s="4" t="s">
        <v>65</v>
      </c>
      <c r="B26" s="4"/>
      <c r="C26" s="4"/>
      <c r="D26" s="4"/>
    </row>
    <row r="27" spans="1:4" ht="15" customHeight="1" x14ac:dyDescent="0.25">
      <c r="A27" s="3" t="s">
        <v>66</v>
      </c>
      <c r="B27" s="3"/>
      <c r="C27" s="2"/>
      <c r="D27" s="2"/>
    </row>
    <row r="28" spans="1:4" ht="15" customHeight="1" x14ac:dyDescent="0.25">
      <c r="A28" s="4" t="s">
        <v>67</v>
      </c>
      <c r="B28" s="4"/>
      <c r="C28" s="4"/>
      <c r="D28" s="4"/>
    </row>
    <row r="29" spans="1:4" ht="15" customHeight="1" x14ac:dyDescent="0.25">
      <c r="A29" s="3" t="s">
        <v>68</v>
      </c>
      <c r="B29" s="3"/>
      <c r="C29" s="2"/>
      <c r="D29" s="2"/>
    </row>
    <row r="30" spans="1:4" ht="15" customHeight="1" x14ac:dyDescent="0.25">
      <c r="A30" s="4" t="s">
        <v>69</v>
      </c>
      <c r="B30" s="4"/>
      <c r="C30" s="4"/>
      <c r="D30" s="4"/>
    </row>
    <row r="31" spans="1:4" ht="15" customHeight="1" x14ac:dyDescent="0.25">
      <c r="A31" s="4" t="s">
        <v>70</v>
      </c>
      <c r="B31" s="4"/>
      <c r="C31" s="4"/>
      <c r="D31" s="4"/>
    </row>
    <row r="32" spans="1:4" ht="15" customHeight="1" x14ac:dyDescent="0.25">
      <c r="A32" s="4" t="s">
        <v>71</v>
      </c>
      <c r="B32" s="4"/>
      <c r="C32" s="4"/>
      <c r="D32" s="4"/>
    </row>
    <row r="33" spans="1:5" ht="15" customHeight="1" x14ac:dyDescent="0.25">
      <c r="A33" s="4" t="s">
        <v>72</v>
      </c>
      <c r="B33" s="4"/>
      <c r="C33" s="4"/>
      <c r="D33" s="4"/>
    </row>
    <row r="34" spans="1:5" ht="15" customHeight="1" x14ac:dyDescent="0.25">
      <c r="A34" s="4" t="s">
        <v>73</v>
      </c>
      <c r="B34" s="4"/>
      <c r="C34" s="4"/>
      <c r="D34" s="4"/>
    </row>
    <row r="35" spans="1:5" ht="15" customHeight="1" x14ac:dyDescent="0.25">
      <c r="A35" s="4" t="s">
        <v>74</v>
      </c>
      <c r="B35" s="4"/>
      <c r="C35" s="4"/>
      <c r="D35" s="4"/>
    </row>
    <row r="36" spans="1:5" ht="15" customHeight="1" x14ac:dyDescent="0.25">
      <c r="A36" s="3" t="s">
        <v>75</v>
      </c>
      <c r="B36" s="3"/>
      <c r="C36" s="2"/>
      <c r="D36" s="2"/>
    </row>
    <row r="37" spans="1:5" ht="15" customHeight="1" x14ac:dyDescent="0.25">
      <c r="A37" s="4" t="s">
        <v>76</v>
      </c>
      <c r="B37" s="4"/>
      <c r="C37" s="4"/>
      <c r="D37" s="4"/>
    </row>
    <row r="38" spans="1:5" ht="15" customHeight="1" x14ac:dyDescent="0.25">
      <c r="A38" s="4" t="s">
        <v>77</v>
      </c>
      <c r="B38" s="4"/>
      <c r="C38" s="4"/>
      <c r="D38" s="4"/>
    </row>
    <row r="39" spans="1:5" ht="15" customHeight="1" x14ac:dyDescent="0.25">
      <c r="A39" s="4" t="s">
        <v>78</v>
      </c>
      <c r="B39" s="4" t="s">
        <v>144</v>
      </c>
      <c r="C39" s="7" t="s">
        <v>422</v>
      </c>
      <c r="D39" t="s">
        <v>177</v>
      </c>
      <c r="E39" t="s">
        <v>178</v>
      </c>
    </row>
    <row r="40" spans="1:5" ht="15" customHeight="1" x14ac:dyDescent="0.25">
      <c r="A40" s="4" t="s">
        <v>79</v>
      </c>
      <c r="B40" s="4"/>
      <c r="C40" s="4"/>
      <c r="D40" s="4"/>
    </row>
    <row r="41" spans="1:5" ht="15" customHeight="1" x14ac:dyDescent="0.25">
      <c r="A41" s="4" t="s">
        <v>80</v>
      </c>
      <c r="B41" s="4"/>
      <c r="C41" s="4"/>
      <c r="D41" s="4"/>
    </row>
    <row r="42" spans="1:5" ht="15" customHeight="1" x14ac:dyDescent="0.25">
      <c r="A42" s="4" t="s">
        <v>81</v>
      </c>
      <c r="B42" s="4"/>
      <c r="C42" s="4"/>
      <c r="D42" s="4"/>
    </row>
    <row r="43" spans="1:5" ht="15" customHeight="1" x14ac:dyDescent="0.25">
      <c r="A43" s="3" t="s">
        <v>82</v>
      </c>
      <c r="B43" s="3"/>
      <c r="C43" s="2"/>
      <c r="D43" s="2"/>
    </row>
    <row r="44" spans="1:5" ht="15" customHeight="1" x14ac:dyDescent="0.25">
      <c r="A44" s="4" t="s">
        <v>83</v>
      </c>
      <c r="B44" s="4"/>
      <c r="C44" s="4"/>
      <c r="D44" s="4"/>
    </row>
    <row r="45" spans="1:5" ht="15" customHeight="1" x14ac:dyDescent="0.25">
      <c r="A45" s="4" t="s">
        <v>84</v>
      </c>
      <c r="B45" s="4"/>
      <c r="C45" s="4"/>
      <c r="D45" s="4"/>
    </row>
    <row r="46" spans="1:5" ht="15" customHeight="1" x14ac:dyDescent="0.25">
      <c r="A46" s="4" t="s">
        <v>85</v>
      </c>
      <c r="B46" s="4"/>
      <c r="C46" s="4"/>
      <c r="D46" s="4"/>
    </row>
    <row r="47" spans="1:5" ht="15" customHeight="1" x14ac:dyDescent="0.25">
      <c r="A47" s="4" t="s">
        <v>86</v>
      </c>
      <c r="B47" s="4"/>
      <c r="C47" s="4"/>
      <c r="D47" s="4"/>
    </row>
    <row r="49" spans="1:5" x14ac:dyDescent="0.25">
      <c r="A49" s="1" t="s">
        <v>92</v>
      </c>
    </row>
    <row r="50" spans="1:5" ht="15" customHeight="1" x14ac:dyDescent="0.25">
      <c r="A50" s="5" t="s">
        <v>91</v>
      </c>
      <c r="B50" s="5" t="s">
        <v>20</v>
      </c>
      <c r="C50" s="5" t="s">
        <v>19</v>
      </c>
      <c r="D50" s="6"/>
      <c r="E50" s="6"/>
    </row>
    <row r="52" spans="1:5" x14ac:dyDescent="0.25">
      <c r="A52" t="s">
        <v>179</v>
      </c>
      <c r="B52" t="s">
        <v>180</v>
      </c>
      <c r="C52" t="s">
        <v>144</v>
      </c>
      <c r="D52"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5"/>
  <sheetViews>
    <sheetView workbookViewId="0">
      <selection activeCell="A9" sqref="A9:XFD10"/>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35.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20.5703125" customWidth="1"/>
  </cols>
  <sheetData>
    <row r="1" spans="1:19" x14ac:dyDescent="0.25">
      <c r="A1" s="9" t="s">
        <v>107</v>
      </c>
    </row>
    <row r="4" spans="1:19" x14ac:dyDescent="0.25">
      <c r="A4" s="9" t="s">
        <v>25</v>
      </c>
      <c r="B4" s="9" t="s">
        <v>100</v>
      </c>
      <c r="C4" s="9" t="s">
        <v>99</v>
      </c>
      <c r="D4" s="9" t="s">
        <v>379</v>
      </c>
      <c r="E4" s="9" t="s">
        <v>108</v>
      </c>
      <c r="F4" s="9" t="s">
        <v>378</v>
      </c>
      <c r="G4" s="32" t="s">
        <v>377</v>
      </c>
      <c r="H4" s="32"/>
      <c r="I4" s="32"/>
      <c r="J4" s="32"/>
      <c r="K4" s="26" t="s">
        <v>376</v>
      </c>
      <c r="L4" s="9" t="s">
        <v>98</v>
      </c>
      <c r="M4" s="32" t="s">
        <v>375</v>
      </c>
      <c r="N4" s="32"/>
      <c r="O4" s="32"/>
      <c r="P4" s="32"/>
      <c r="Q4" s="9" t="s">
        <v>10</v>
      </c>
      <c r="R4" s="9" t="s">
        <v>101</v>
      </c>
      <c r="S4" s="9" t="s">
        <v>419</v>
      </c>
    </row>
    <row r="5" spans="1:19" x14ac:dyDescent="0.25">
      <c r="A5" s="9" t="s">
        <v>122</v>
      </c>
      <c r="B5" s="9"/>
      <c r="C5" s="9"/>
      <c r="D5" s="9" t="str">
        <f>IF(ISTEXT(F6),"(NB! Velg tiltakskategori under)","")</f>
        <v>(NB! Velg tiltakskategori under)</v>
      </c>
      <c r="E5" s="9" t="s">
        <v>372</v>
      </c>
      <c r="F5" s="9" t="s">
        <v>372</v>
      </c>
      <c r="G5" s="32" t="s">
        <v>374</v>
      </c>
      <c r="H5" s="32"/>
      <c r="I5" s="32"/>
      <c r="J5" s="32"/>
      <c r="K5" s="9" t="s">
        <v>373</v>
      </c>
      <c r="L5" s="9" t="s">
        <v>372</v>
      </c>
      <c r="M5" s="5" t="s">
        <v>371</v>
      </c>
      <c r="N5" s="9" t="s">
        <v>370</v>
      </c>
      <c r="O5" s="9" t="s">
        <v>369</v>
      </c>
      <c r="P5" s="9" t="s">
        <v>368</v>
      </c>
    </row>
    <row r="6" spans="1:19" x14ac:dyDescent="0.25">
      <c r="A6" s="9" t="s">
        <v>34</v>
      </c>
      <c r="B6" t="s">
        <v>157</v>
      </c>
      <c r="C6" t="s">
        <v>158</v>
      </c>
      <c r="D6" t="s">
        <v>300</v>
      </c>
      <c r="E6">
        <v>1</v>
      </c>
      <c r="F6" t="s">
        <v>420</v>
      </c>
      <c r="G6" s="30" t="s">
        <v>380</v>
      </c>
      <c r="H6" s="30" t="s">
        <v>384</v>
      </c>
      <c r="I6" s="30" t="s">
        <v>385</v>
      </c>
      <c r="J6" t="s">
        <v>171</v>
      </c>
      <c r="K6" t="s">
        <v>417</v>
      </c>
      <c r="L6" t="s">
        <v>163</v>
      </c>
      <c r="Q6" t="s">
        <v>401</v>
      </c>
      <c r="R6" s="29">
        <v>20000</v>
      </c>
      <c r="S6" t="s">
        <v>418</v>
      </c>
    </row>
    <row r="7" spans="1:19" x14ac:dyDescent="0.25">
      <c r="A7" s="9" t="s">
        <v>36</v>
      </c>
      <c r="B7" t="s">
        <v>159</v>
      </c>
      <c r="C7" t="s">
        <v>158</v>
      </c>
      <c r="D7" t="s">
        <v>159</v>
      </c>
      <c r="E7">
        <v>1</v>
      </c>
      <c r="F7" t="s">
        <v>201</v>
      </c>
      <c r="G7" s="30" t="s">
        <v>380</v>
      </c>
      <c r="H7" t="s">
        <v>381</v>
      </c>
      <c r="I7" s="30" t="s">
        <v>382</v>
      </c>
      <c r="J7" t="s">
        <v>383</v>
      </c>
      <c r="K7" t="s">
        <v>418</v>
      </c>
      <c r="L7" t="s">
        <v>164</v>
      </c>
      <c r="Q7" t="s">
        <v>403</v>
      </c>
      <c r="R7" s="29">
        <v>130000</v>
      </c>
      <c r="S7" t="s">
        <v>418</v>
      </c>
    </row>
    <row r="8" spans="1:19" x14ac:dyDescent="0.25">
      <c r="A8" s="9" t="s">
        <v>161</v>
      </c>
      <c r="B8" t="s">
        <v>286</v>
      </c>
      <c r="C8" t="s">
        <v>165</v>
      </c>
      <c r="D8" t="s">
        <v>300</v>
      </c>
      <c r="E8" t="s">
        <v>386</v>
      </c>
      <c r="F8" t="s">
        <v>387</v>
      </c>
      <c r="G8" s="30" t="s">
        <v>421</v>
      </c>
      <c r="H8" s="30" t="s">
        <v>388</v>
      </c>
      <c r="I8" s="30" t="s">
        <v>389</v>
      </c>
      <c r="J8" s="30" t="s">
        <v>392</v>
      </c>
      <c r="K8" t="s">
        <v>418</v>
      </c>
      <c r="L8" t="s">
        <v>391</v>
      </c>
      <c r="Q8" s="31" t="s">
        <v>390</v>
      </c>
      <c r="R8" s="29">
        <v>600000</v>
      </c>
      <c r="S8" t="s">
        <v>418</v>
      </c>
    </row>
    <row r="9" spans="1:19" x14ac:dyDescent="0.25">
      <c r="A9" s="9" t="s">
        <v>162</v>
      </c>
      <c r="B9" t="s">
        <v>414</v>
      </c>
      <c r="C9" t="s">
        <v>158</v>
      </c>
      <c r="D9" t="s">
        <v>305</v>
      </c>
      <c r="E9">
        <v>1</v>
      </c>
      <c r="F9" t="s">
        <v>393</v>
      </c>
      <c r="G9" s="30" t="s">
        <v>394</v>
      </c>
      <c r="H9" s="30" t="s">
        <v>384</v>
      </c>
      <c r="I9" s="30" t="s">
        <v>385</v>
      </c>
      <c r="J9" s="31" t="s">
        <v>395</v>
      </c>
      <c r="K9" t="s">
        <v>417</v>
      </c>
      <c r="L9" t="s">
        <v>399</v>
      </c>
      <c r="R9" s="29">
        <v>40000</v>
      </c>
      <c r="S9" t="s">
        <v>418</v>
      </c>
    </row>
    <row r="10" spans="1:19" x14ac:dyDescent="0.25">
      <c r="A10" s="9" t="s">
        <v>287</v>
      </c>
      <c r="B10" t="s">
        <v>415</v>
      </c>
      <c r="C10" t="s">
        <v>158</v>
      </c>
      <c r="D10" t="s">
        <v>305</v>
      </c>
      <c r="E10">
        <v>1</v>
      </c>
      <c r="F10" t="s">
        <v>416</v>
      </c>
      <c r="G10" s="30"/>
      <c r="H10" s="30" t="s">
        <v>396</v>
      </c>
      <c r="I10" s="30" t="s">
        <v>398</v>
      </c>
      <c r="J10" s="30" t="s">
        <v>397</v>
      </c>
      <c r="K10" t="s">
        <v>417</v>
      </c>
      <c r="L10" t="s">
        <v>400</v>
      </c>
      <c r="Q10" t="s">
        <v>402</v>
      </c>
      <c r="R10" s="29">
        <v>80000</v>
      </c>
      <c r="S10" t="s">
        <v>418</v>
      </c>
    </row>
    <row r="11" spans="1:19" x14ac:dyDescent="0.25">
      <c r="A11" s="9"/>
    </row>
    <row r="12" spans="1:19" x14ac:dyDescent="0.25">
      <c r="A12" s="9" t="s">
        <v>121</v>
      </c>
      <c r="B12" t="s">
        <v>170</v>
      </c>
    </row>
    <row r="13" spans="1:19" x14ac:dyDescent="0.25">
      <c r="A13" s="9" t="s">
        <v>258</v>
      </c>
      <c r="B13" s="22"/>
      <c r="C13" s="22"/>
      <c r="D13" s="22"/>
      <c r="E13" s="22"/>
      <c r="F13" s="22"/>
      <c r="G13" s="12"/>
      <c r="H13" s="12"/>
      <c r="I13" s="12"/>
      <c r="J13" s="12"/>
      <c r="K13" s="12"/>
      <c r="L13" s="27"/>
      <c r="M13" s="27"/>
      <c r="N13" s="27"/>
      <c r="O13" s="27"/>
      <c r="P13" s="27"/>
      <c r="Q13" s="27"/>
      <c r="R13" s="12"/>
    </row>
    <row r="14" spans="1:19" x14ac:dyDescent="0.25">
      <c r="A14" s="9" t="s">
        <v>259</v>
      </c>
      <c r="B14" s="22"/>
      <c r="C14" s="22"/>
      <c r="D14" s="22"/>
      <c r="E14" s="22"/>
      <c r="F14" s="22"/>
      <c r="G14" s="12"/>
      <c r="H14" s="12"/>
      <c r="I14" s="12"/>
      <c r="J14" s="12"/>
      <c r="K14" s="12"/>
      <c r="L14" s="27"/>
      <c r="M14" s="27"/>
      <c r="N14" s="27"/>
      <c r="O14" s="27"/>
      <c r="P14" s="27"/>
      <c r="Q14" s="27"/>
      <c r="R14" s="12"/>
    </row>
    <row r="15" spans="1:19" x14ac:dyDescent="0.25">
      <c r="A15" s="9" t="s">
        <v>367</v>
      </c>
      <c r="B15" s="22"/>
      <c r="C15" s="22"/>
      <c r="D15" s="22"/>
      <c r="E15" s="22"/>
      <c r="F15" s="22"/>
      <c r="G15" s="12"/>
      <c r="H15" s="12"/>
      <c r="I15" s="12"/>
      <c r="J15" s="12"/>
      <c r="K15" s="12"/>
      <c r="L15" s="27"/>
      <c r="M15" s="27"/>
      <c r="N15" s="27"/>
      <c r="O15" s="27"/>
      <c r="P15" s="27"/>
      <c r="Q15" s="27"/>
      <c r="R15" s="12"/>
    </row>
    <row r="16" spans="1:19" x14ac:dyDescent="0.25">
      <c r="A16" s="9"/>
    </row>
    <row r="17" spans="1:10" x14ac:dyDescent="0.25">
      <c r="A17" s="9"/>
      <c r="F17" s="1" t="s">
        <v>366</v>
      </c>
    </row>
    <row r="18" spans="1:10" x14ac:dyDescent="0.25">
      <c r="A18" s="9" t="s">
        <v>107</v>
      </c>
      <c r="B18" s="9" t="s">
        <v>27</v>
      </c>
      <c r="C18" s="9"/>
      <c r="D18" s="9"/>
      <c r="E18" s="9"/>
      <c r="F18" s="9" t="s">
        <v>31</v>
      </c>
      <c r="G18" s="9"/>
      <c r="J18" s="26" t="s">
        <v>124</v>
      </c>
    </row>
    <row r="19" spans="1:10" ht="15" customHeight="1" x14ac:dyDescent="0.25">
      <c r="A19" s="9"/>
      <c r="B19" s="9" t="s">
        <v>29</v>
      </c>
      <c r="C19" s="9" t="s">
        <v>30</v>
      </c>
      <c r="D19" s="9" t="s">
        <v>102</v>
      </c>
      <c r="E19" s="9" t="s">
        <v>169</v>
      </c>
      <c r="F19" s="9" t="s">
        <v>29</v>
      </c>
      <c r="G19" s="9" t="s">
        <v>30</v>
      </c>
      <c r="H19" s="9" t="s">
        <v>102</v>
      </c>
      <c r="I19" s="9" t="s">
        <v>404</v>
      </c>
    </row>
    <row r="20" spans="1:10" ht="15" customHeight="1" x14ac:dyDescent="0.25">
      <c r="A20" s="9" t="s">
        <v>122</v>
      </c>
      <c r="B20" s="9"/>
      <c r="C20" s="9"/>
      <c r="D20" s="9"/>
      <c r="E20" s="9"/>
      <c r="F20" s="9"/>
      <c r="G20" s="9"/>
      <c r="H20" s="9"/>
      <c r="I20" s="9"/>
      <c r="J20" s="9"/>
    </row>
    <row r="21" spans="1:10" ht="15" customHeight="1" x14ac:dyDescent="0.25">
      <c r="A21" s="9" t="s">
        <v>34</v>
      </c>
      <c r="B21" t="s">
        <v>166</v>
      </c>
      <c r="C21" s="9"/>
      <c r="D21" s="9"/>
      <c r="E21" s="9"/>
      <c r="F21" t="s">
        <v>260</v>
      </c>
      <c r="G21" s="9"/>
      <c r="H21" s="9"/>
      <c r="I21" s="9"/>
      <c r="J21" s="9"/>
    </row>
    <row r="22" spans="1:10" ht="15" customHeight="1" x14ac:dyDescent="0.25">
      <c r="A22" s="9" t="s">
        <v>36</v>
      </c>
      <c r="B22" t="s">
        <v>166</v>
      </c>
      <c r="C22" s="9"/>
      <c r="D22" s="9"/>
      <c r="E22" s="9"/>
      <c r="F22" t="s">
        <v>260</v>
      </c>
      <c r="G22" s="9"/>
      <c r="H22" s="9"/>
      <c r="I22" s="9"/>
      <c r="J22" s="9"/>
    </row>
    <row r="23" spans="1:10" ht="15" customHeight="1" x14ac:dyDescent="0.25">
      <c r="A23" s="9" t="s">
        <v>161</v>
      </c>
      <c r="C23" t="s">
        <v>166</v>
      </c>
      <c r="D23" t="s">
        <v>166</v>
      </c>
      <c r="G23" t="s">
        <v>260</v>
      </c>
      <c r="H23" t="s">
        <v>260</v>
      </c>
    </row>
    <row r="24" spans="1:10" ht="15" customHeight="1" x14ac:dyDescent="0.25">
      <c r="A24" s="9" t="s">
        <v>162</v>
      </c>
      <c r="E24" t="s">
        <v>166</v>
      </c>
      <c r="I24" t="s">
        <v>261</v>
      </c>
    </row>
    <row r="25" spans="1:10" ht="15" customHeight="1" x14ac:dyDescent="0.25">
      <c r="A25" s="9" t="s">
        <v>287</v>
      </c>
      <c r="E25" t="s">
        <v>166</v>
      </c>
      <c r="I25" t="s">
        <v>260</v>
      </c>
    </row>
    <row r="28" spans="1:10" x14ac:dyDescent="0.25">
      <c r="F28" s="1" t="s">
        <v>365</v>
      </c>
    </row>
    <row r="29" spans="1:10" x14ac:dyDescent="0.25">
      <c r="A29" s="26"/>
      <c r="B29" s="26" t="s">
        <v>25</v>
      </c>
      <c r="C29" s="26"/>
      <c r="D29" s="26"/>
      <c r="E29" s="26"/>
      <c r="F29" s="26" t="s">
        <v>31</v>
      </c>
      <c r="G29" s="26" t="s">
        <v>26</v>
      </c>
      <c r="H29" s="26" t="s">
        <v>364</v>
      </c>
      <c r="I29" s="26" t="s">
        <v>103</v>
      </c>
    </row>
    <row r="30" spans="1:10" ht="30" x14ac:dyDescent="0.25">
      <c r="A30" s="9" t="s">
        <v>32</v>
      </c>
      <c r="B30" t="s">
        <v>167</v>
      </c>
      <c r="C30" t="s">
        <v>36</v>
      </c>
      <c r="F30" t="s">
        <v>407</v>
      </c>
      <c r="G30" s="29">
        <f>R6+R7</f>
        <v>150000</v>
      </c>
      <c r="H30" s="18" t="s">
        <v>418</v>
      </c>
      <c r="I30" t="s">
        <v>168</v>
      </c>
    </row>
    <row r="31" spans="1:10" ht="30" x14ac:dyDescent="0.25">
      <c r="A31" s="9" t="s">
        <v>33</v>
      </c>
      <c r="B31" t="s">
        <v>160</v>
      </c>
      <c r="C31" t="s">
        <v>36</v>
      </c>
      <c r="D31" t="s">
        <v>161</v>
      </c>
      <c r="F31" t="s">
        <v>407</v>
      </c>
      <c r="G31" s="29">
        <f>R6+R7+R8</f>
        <v>750000</v>
      </c>
      <c r="H31" s="18" t="s">
        <v>418</v>
      </c>
      <c r="I31" t="s">
        <v>405</v>
      </c>
    </row>
    <row r="32" spans="1:10" ht="30" x14ac:dyDescent="0.25">
      <c r="A32" s="9" t="s">
        <v>35</v>
      </c>
      <c r="B32" t="s">
        <v>167</v>
      </c>
      <c r="C32" t="s">
        <v>36</v>
      </c>
      <c r="D32" t="s">
        <v>162</v>
      </c>
      <c r="E32" t="s">
        <v>287</v>
      </c>
      <c r="F32" t="s">
        <v>261</v>
      </c>
      <c r="G32" s="29">
        <f>R6+R7+R9+R10</f>
        <v>270000</v>
      </c>
      <c r="H32" s="18" t="s">
        <v>418</v>
      </c>
      <c r="I32" t="s">
        <v>406</v>
      </c>
    </row>
    <row r="34" spans="1:6" x14ac:dyDescent="0.25">
      <c r="A34" s="9"/>
    </row>
    <row r="35" spans="1:6" x14ac:dyDescent="0.25">
      <c r="A35" s="9"/>
      <c r="F35" s="1"/>
    </row>
    <row r="36" spans="1:6" x14ac:dyDescent="0.25">
      <c r="A36" s="9"/>
      <c r="F36" s="1"/>
    </row>
    <row r="37" spans="1:6" x14ac:dyDescent="0.25">
      <c r="A37" s="9"/>
      <c r="E37" s="1" t="s">
        <v>248</v>
      </c>
    </row>
    <row r="38" spans="1:6" x14ac:dyDescent="0.25">
      <c r="A38" s="9" t="s">
        <v>249</v>
      </c>
      <c r="E38" s="1" t="s">
        <v>250</v>
      </c>
    </row>
    <row r="39" spans="1:6" x14ac:dyDescent="0.25">
      <c r="A39" s="9" t="s">
        <v>251</v>
      </c>
      <c r="B39" s="9" t="s">
        <v>252</v>
      </c>
      <c r="C39" s="9" t="s">
        <v>253</v>
      </c>
      <c r="D39" s="9" t="s">
        <v>254</v>
      </c>
      <c r="E39" s="9" t="s">
        <v>255</v>
      </c>
      <c r="F39" s="9" t="s">
        <v>10</v>
      </c>
    </row>
    <row r="40" spans="1:6" x14ac:dyDescent="0.25">
      <c r="A40" s="9" t="s">
        <v>256</v>
      </c>
      <c r="B40" s="22"/>
      <c r="C40" s="22"/>
      <c r="D40" s="22"/>
      <c r="E40" s="22"/>
      <c r="F40" s="22"/>
    </row>
    <row r="41" spans="1:6" x14ac:dyDescent="0.25">
      <c r="A41" s="9" t="s">
        <v>257</v>
      </c>
      <c r="B41" s="22"/>
      <c r="C41" s="22"/>
      <c r="D41" s="22"/>
      <c r="E41" s="22"/>
      <c r="F41" s="22"/>
    </row>
    <row r="48" spans="1:6" x14ac:dyDescent="0.25">
      <c r="A48" s="9" t="s">
        <v>123</v>
      </c>
      <c r="B48" t="s">
        <v>291</v>
      </c>
    </row>
    <row r="49" spans="1:2" x14ac:dyDescent="0.25">
      <c r="A49" s="9" t="s">
        <v>125</v>
      </c>
      <c r="B49" t="s">
        <v>35</v>
      </c>
    </row>
    <row r="50" spans="1:2" x14ac:dyDescent="0.25">
      <c r="A50" s="9" t="s">
        <v>126</v>
      </c>
      <c r="B50" t="s">
        <v>292</v>
      </c>
    </row>
    <row r="84" spans="1:8" x14ac:dyDescent="0.25">
      <c r="A84" s="25" t="s">
        <v>363</v>
      </c>
      <c r="B84" s="24"/>
      <c r="C84" s="24"/>
      <c r="D84" s="24"/>
      <c r="E84" s="24"/>
      <c r="F84" s="24"/>
    </row>
    <row r="85" spans="1:8" x14ac:dyDescent="0.25">
      <c r="A85" s="25" t="s">
        <v>362</v>
      </c>
      <c r="B85" s="25" t="s">
        <v>361</v>
      </c>
      <c r="C85" s="25" t="s">
        <v>360</v>
      </c>
      <c r="D85" s="25" t="s">
        <v>359</v>
      </c>
      <c r="E85" s="25" t="s">
        <v>358</v>
      </c>
      <c r="F85" s="25" t="s">
        <v>357</v>
      </c>
      <c r="G85" s="9"/>
      <c r="H85" s="9"/>
    </row>
    <row r="86" spans="1:8" x14ac:dyDescent="0.25">
      <c r="A86" s="24" t="s">
        <v>356</v>
      </c>
      <c r="B86" s="24" t="s">
        <v>355</v>
      </c>
      <c r="C86" s="24" t="s">
        <v>329</v>
      </c>
      <c r="D86" s="24" t="s">
        <v>354</v>
      </c>
      <c r="E86" s="24" t="s">
        <v>353</v>
      </c>
      <c r="F86" s="24" t="s">
        <v>352</v>
      </c>
    </row>
    <row r="87" spans="1:8" x14ac:dyDescent="0.25">
      <c r="A87" s="24" t="s">
        <v>351</v>
      </c>
      <c r="B87" s="24" t="s">
        <v>350</v>
      </c>
      <c r="C87" s="24" t="s">
        <v>349</v>
      </c>
      <c r="D87" s="24" t="s">
        <v>348</v>
      </c>
      <c r="E87" s="24" t="s">
        <v>347</v>
      </c>
      <c r="F87" s="24" t="s">
        <v>306</v>
      </c>
    </row>
    <row r="88" spans="1:8" x14ac:dyDescent="0.25">
      <c r="A88" s="24" t="s">
        <v>346</v>
      </c>
      <c r="B88" s="24" t="s">
        <v>345</v>
      </c>
      <c r="C88" s="24" t="s">
        <v>329</v>
      </c>
      <c r="D88" s="24" t="s">
        <v>307</v>
      </c>
      <c r="E88" s="24" t="s">
        <v>344</v>
      </c>
      <c r="F88" s="24" t="s">
        <v>332</v>
      </c>
    </row>
    <row r="89" spans="1:8" x14ac:dyDescent="0.25">
      <c r="A89" s="24" t="s">
        <v>343</v>
      </c>
      <c r="B89" s="24" t="s">
        <v>342</v>
      </c>
      <c r="C89" s="24" t="s">
        <v>329</v>
      </c>
      <c r="D89" s="24" t="s">
        <v>341</v>
      </c>
      <c r="E89" s="24" t="s">
        <v>340</v>
      </c>
      <c r="F89" s="24" t="s">
        <v>332</v>
      </c>
    </row>
    <row r="90" spans="1:8" x14ac:dyDescent="0.25">
      <c r="A90" s="24" t="s">
        <v>339</v>
      </c>
      <c r="B90" s="24" t="s">
        <v>338</v>
      </c>
      <c r="C90" s="24" t="s">
        <v>329</v>
      </c>
      <c r="D90" s="24" t="s">
        <v>337</v>
      </c>
      <c r="E90" s="24" t="s">
        <v>336</v>
      </c>
      <c r="F90" s="24" t="s">
        <v>332</v>
      </c>
    </row>
    <row r="91" spans="1:8" x14ac:dyDescent="0.25">
      <c r="A91" s="24" t="s">
        <v>159</v>
      </c>
      <c r="B91" s="24" t="s">
        <v>335</v>
      </c>
      <c r="C91" s="24" t="s">
        <v>329</v>
      </c>
      <c r="D91" s="24" t="s">
        <v>334</v>
      </c>
      <c r="E91" s="24" t="s">
        <v>333</v>
      </c>
      <c r="F91" s="24" t="s">
        <v>332</v>
      </c>
    </row>
    <row r="92" spans="1:8" x14ac:dyDescent="0.25">
      <c r="A92" s="24" t="s">
        <v>331</v>
      </c>
      <c r="B92" s="24" t="s">
        <v>330</v>
      </c>
      <c r="C92" s="24" t="s">
        <v>329</v>
      </c>
      <c r="D92" s="24" t="s">
        <v>320</v>
      </c>
      <c r="E92" s="24" t="s">
        <v>322</v>
      </c>
      <c r="F92" s="24" t="s">
        <v>306</v>
      </c>
    </row>
    <row r="93" spans="1:8" x14ac:dyDescent="0.25">
      <c r="A93" s="24" t="s">
        <v>328</v>
      </c>
      <c r="B93" s="24" t="s">
        <v>327</v>
      </c>
      <c r="C93" s="24" t="s">
        <v>326</v>
      </c>
      <c r="D93" s="24" t="s">
        <v>322</v>
      </c>
      <c r="E93" s="24" t="s">
        <v>320</v>
      </c>
      <c r="F93" s="24" t="s">
        <v>294</v>
      </c>
    </row>
    <row r="94" spans="1:8" x14ac:dyDescent="0.25">
      <c r="A94" s="24" t="s">
        <v>325</v>
      </c>
      <c r="B94" s="24" t="s">
        <v>324</v>
      </c>
      <c r="C94" s="24" t="s">
        <v>323</v>
      </c>
      <c r="D94" s="24" t="s">
        <v>322</v>
      </c>
      <c r="E94" s="24" t="s">
        <v>321</v>
      </c>
      <c r="F94" s="24" t="s">
        <v>320</v>
      </c>
    </row>
    <row r="95" spans="1:8" x14ac:dyDescent="0.25">
      <c r="A95" s="24" t="s">
        <v>319</v>
      </c>
      <c r="B95" s="24" t="s">
        <v>318</v>
      </c>
      <c r="C95" s="24" t="s">
        <v>317</v>
      </c>
      <c r="D95" s="24" t="s">
        <v>316</v>
      </c>
      <c r="E95" s="24" t="s">
        <v>306</v>
      </c>
      <c r="F95" s="24" t="s">
        <v>294</v>
      </c>
    </row>
    <row r="96" spans="1:8" x14ac:dyDescent="0.25">
      <c r="A96" s="24" t="s">
        <v>315</v>
      </c>
      <c r="B96" s="24" t="s">
        <v>314</v>
      </c>
      <c r="C96" s="24" t="s">
        <v>313</v>
      </c>
      <c r="D96" s="24" t="s">
        <v>312</v>
      </c>
      <c r="E96" s="24" t="s">
        <v>306</v>
      </c>
      <c r="F96" s="24" t="s">
        <v>294</v>
      </c>
    </row>
    <row r="97" spans="1:7" x14ac:dyDescent="0.25">
      <c r="A97" s="24" t="s">
        <v>311</v>
      </c>
      <c r="B97" s="24" t="s">
        <v>310</v>
      </c>
      <c r="C97" s="24" t="s">
        <v>309</v>
      </c>
      <c r="D97" s="24" t="s">
        <v>308</v>
      </c>
      <c r="E97" s="24" t="s">
        <v>307</v>
      </c>
      <c r="F97" s="24" t="s">
        <v>306</v>
      </c>
    </row>
    <row r="98" spans="1:7" x14ac:dyDescent="0.25">
      <c r="A98" s="24" t="s">
        <v>305</v>
      </c>
      <c r="B98" s="24" t="s">
        <v>304</v>
      </c>
      <c r="C98" s="24" t="s">
        <v>303</v>
      </c>
      <c r="D98" s="24" t="s">
        <v>302</v>
      </c>
      <c r="E98" s="24" t="s">
        <v>301</v>
      </c>
      <c r="F98" s="24" t="s">
        <v>294</v>
      </c>
    </row>
    <row r="99" spans="1:7" x14ac:dyDescent="0.25">
      <c r="A99" s="24" t="s">
        <v>300</v>
      </c>
      <c r="B99" s="24" t="s">
        <v>299</v>
      </c>
      <c r="C99" s="24" t="s">
        <v>298</v>
      </c>
      <c r="D99" s="24" t="s">
        <v>294</v>
      </c>
      <c r="E99" s="24" t="s">
        <v>294</v>
      </c>
      <c r="F99" s="24" t="s">
        <v>294</v>
      </c>
      <c r="G99" t="s">
        <v>294</v>
      </c>
    </row>
    <row r="100" spans="1:7" x14ac:dyDescent="0.25">
      <c r="A100" s="24"/>
      <c r="B100" s="24"/>
      <c r="C100" s="24"/>
      <c r="D100" s="24"/>
      <c r="E100" s="24"/>
      <c r="F100" s="24"/>
    </row>
    <row r="101" spans="1:7" x14ac:dyDescent="0.25">
      <c r="A101" s="25" t="s">
        <v>297</v>
      </c>
      <c r="B101" s="24"/>
      <c r="C101" s="24"/>
      <c r="D101" s="24"/>
      <c r="E101" s="24"/>
      <c r="F101" s="24"/>
    </row>
    <row r="102" spans="1:7" x14ac:dyDescent="0.25">
      <c r="A102" s="24" t="s">
        <v>296</v>
      </c>
      <c r="B102" s="24"/>
      <c r="C102" s="24"/>
      <c r="D102" s="24"/>
      <c r="E102" s="24"/>
      <c r="F102" s="24"/>
    </row>
    <row r="103" spans="1:7" x14ac:dyDescent="0.25">
      <c r="A103" s="24" t="s">
        <v>295</v>
      </c>
      <c r="B103" s="24"/>
      <c r="C103" s="24"/>
      <c r="D103" s="24"/>
      <c r="E103" s="24"/>
      <c r="F103" s="24"/>
    </row>
    <row r="104" spans="1:7" x14ac:dyDescent="0.25">
      <c r="A104" s="24" t="s">
        <v>260</v>
      </c>
      <c r="B104" s="24"/>
      <c r="C104" s="24"/>
      <c r="D104" s="24"/>
      <c r="E104" s="24"/>
      <c r="F104" s="24" t="s">
        <v>294</v>
      </c>
    </row>
    <row r="105" spans="1:7" x14ac:dyDescent="0.25">
      <c r="A105" s="24" t="s">
        <v>293</v>
      </c>
      <c r="B105" s="24"/>
      <c r="C105" s="24"/>
      <c r="D105" s="24"/>
      <c r="E105" s="24"/>
      <c r="F105" s="24"/>
    </row>
  </sheetData>
  <mergeCells count="3">
    <mergeCell ref="G4:J4"/>
    <mergeCell ref="M4:P4"/>
    <mergeCell ref="G5:J5"/>
  </mergeCells>
  <dataValidations count="3">
    <dataValidation type="list" allowBlank="1" showInputMessage="1" showErrorMessage="1" promptTitle="Tiltakskategori" prompt="Vennligst velg fra nedtrekkslisten" sqref="D6:D10" xr:uid="{00000000-0002-0000-0200-000000000000}">
      <formula1>$A$86:$A$99</formula1>
    </dataValidation>
    <dataValidation type="list" allowBlank="1" showInputMessage="1" showErrorMessage="1" sqref="K7:K8 S7:S9 H30:H32" xr:uid="{00000000-0002-0000-0200-000001000000}">
      <formula1>$A$102:$A$105</formula1>
    </dataValidation>
    <dataValidation type="list" allowBlank="1" showInputMessage="1" showErrorMessage="1" promptTitle="Sikkerhet i tiltaksinformasjon" sqref="K6 K9:K10" xr:uid="{00000000-0002-0000-0200-000002000000}">
      <formula1>$A$102:$A$105</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
  <sheetViews>
    <sheetView workbookViewId="0">
      <selection activeCell="F3" sqref="F3"/>
    </sheetView>
  </sheetViews>
  <sheetFormatPr defaultColWidth="9.140625" defaultRowHeight="15" x14ac:dyDescent="0.25"/>
  <cols>
    <col min="1" max="1" width="19" customWidth="1"/>
    <col min="2" max="2" width="17.42578125" customWidth="1"/>
    <col min="3" max="3" width="22.85546875" customWidth="1"/>
    <col min="4" max="4" width="14" customWidth="1"/>
    <col min="5" max="5" width="12.7109375" customWidth="1"/>
    <col min="6" max="6" width="20.7109375" customWidth="1"/>
  </cols>
  <sheetData>
    <row r="1" spans="1:6" x14ac:dyDescent="0.25">
      <c r="A1" s="9" t="s">
        <v>188</v>
      </c>
      <c r="B1" s="9" t="s">
        <v>189</v>
      </c>
      <c r="C1" s="9" t="s">
        <v>190</v>
      </c>
      <c r="D1" s="9" t="s">
        <v>191</v>
      </c>
      <c r="E1" s="9" t="s">
        <v>192</v>
      </c>
      <c r="F1" s="9" t="s">
        <v>198</v>
      </c>
    </row>
    <row r="2" spans="1:6" x14ac:dyDescent="0.25">
      <c r="A2" t="s">
        <v>193</v>
      </c>
      <c r="B2" t="s">
        <v>194</v>
      </c>
      <c r="C2" t="s">
        <v>195</v>
      </c>
      <c r="D2" t="s">
        <v>196</v>
      </c>
      <c r="E2" t="s">
        <v>197</v>
      </c>
      <c r="F2" t="s">
        <v>199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
  <sheetViews>
    <sheetView workbookViewId="0">
      <selection activeCell="A22" sqref="A22"/>
    </sheetView>
  </sheetViews>
  <sheetFormatPr defaultColWidth="9.140625" defaultRowHeight="15" x14ac:dyDescent="0.25"/>
  <cols>
    <col min="1" max="1" width="85.5703125" customWidth="1"/>
  </cols>
  <sheetData>
    <row r="1" spans="1:6" ht="15" customHeight="1" x14ac:dyDescent="0.25">
      <c r="A1" s="23" t="s">
        <v>186</v>
      </c>
    </row>
    <row r="2" spans="1:6" x14ac:dyDescent="0.25">
      <c r="A2" s="23" t="s">
        <v>187</v>
      </c>
    </row>
    <row r="3" spans="1:6" x14ac:dyDescent="0.25">
      <c r="A3" s="28" t="s">
        <v>411</v>
      </c>
    </row>
    <row r="5" spans="1:6" x14ac:dyDescent="0.25">
      <c r="A5" t="s">
        <v>278</v>
      </c>
      <c r="B5" t="s">
        <v>269</v>
      </c>
      <c r="F5" t="s">
        <v>279</v>
      </c>
    </row>
    <row r="6" spans="1:6" x14ac:dyDescent="0.25">
      <c r="A6" t="s">
        <v>412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2019-02-20T18:27:19Z</dcterms:modified>
</cp:coreProperties>
</file>