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BC21DED2-44DF-4775-8EAB-146FAC0F5116}" xr6:coauthVersionLast="40" xr6:coauthVersionMax="40" xr10:uidLastSave="{00000000-0000-0000-0000-000000000000}"/>
  <bookViews>
    <workbookView xWindow="885" yWindow="990" windowWidth="27510" windowHeight="15540" xr2:uid="{00000000-000D-0000-FFFF-FFFF00000000}"/>
  </bookViews>
  <sheets>
    <sheet name="Generell input" sheetId="1" r:id="rId1"/>
    <sheet name="Tiltaksanalyse" sheetId="6" r:id="rId2"/>
    <sheet name="GIS-tabeller" sheetId="3" r:id="rId3"/>
    <sheet name="Referanser" sheetId="4" r:id="rId4"/>
  </sheets>
  <definedNames>
    <definedName name="_Toc514068790" localSheetId="1">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5" i="3" l="1"/>
  <c r="C65" i="3"/>
  <c r="E64" i="3"/>
  <c r="E65" i="3" s="1"/>
  <c r="H60" i="3"/>
  <c r="F60" i="3"/>
  <c r="D60" i="3"/>
  <c r="C60" i="3"/>
  <c r="B60" i="3"/>
  <c r="G59" i="3"/>
  <c r="G58" i="3"/>
  <c r="E56" i="3"/>
  <c r="G56" i="3" s="1"/>
  <c r="G55" i="3"/>
  <c r="G44" i="3"/>
  <c r="E42" i="3"/>
  <c r="F26" i="3"/>
  <c r="D26" i="3"/>
  <c r="C26" i="3"/>
  <c r="B26" i="3"/>
  <c r="G25" i="3"/>
  <c r="G24" i="3"/>
  <c r="E22" i="3"/>
  <c r="G22" i="3" s="1"/>
  <c r="G21" i="3"/>
  <c r="G10" i="3"/>
  <c r="G9" i="3"/>
  <c r="E8" i="3"/>
  <c r="E26" i="3" s="1"/>
  <c r="G26" i="3" s="1"/>
  <c r="E60" i="3" l="1"/>
  <c r="G60" i="3" s="1"/>
  <c r="G42" i="3"/>
  <c r="G64" i="3"/>
  <c r="G65" i="3" s="1"/>
  <c r="G8" i="3"/>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<sst xmlns="http://schemas.openxmlformats.org/spreadsheetml/2006/main" count="757" uniqueCount="462">
  <si>
    <t>Tid for vurdering</t>
  </si>
  <si>
    <t>Norsk navn</t>
  </si>
  <si>
    <t>Fyll inn</t>
  </si>
  <si>
    <t>Fritekst ekspert</t>
  </si>
  <si>
    <t>Tiltak</t>
  </si>
  <si>
    <t>Kostnad</t>
  </si>
  <si>
    <t>Måloppnåelse hvis gjennomført alene</t>
  </si>
  <si>
    <t>Usikkerhet</t>
  </si>
  <si>
    <t>Påvirkningsfaktor 1</t>
  </si>
  <si>
    <t>Delmål 1</t>
  </si>
  <si>
    <t>Delmål 2</t>
  </si>
  <si>
    <t>Delmål x</t>
  </si>
  <si>
    <t>Sannsynlighet for måloppnåelse</t>
  </si>
  <si>
    <t>Tiltakspakke 1</t>
  </si>
  <si>
    <t>Tiltakspakke 2</t>
  </si>
  <si>
    <t>Tiltak 1</t>
  </si>
  <si>
    <t>Tiltakspakke 3</t>
  </si>
  <si>
    <t>Tiltak 2</t>
  </si>
  <si>
    <t>Omfang</t>
  </si>
  <si>
    <t>Styrke</t>
  </si>
  <si>
    <t>Presisering/betydning</t>
  </si>
  <si>
    <t>Hva</t>
  </si>
  <si>
    <t>måned 2018</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</si>
  <si>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</si>
  <si>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</si>
  <si>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</si>
  <si>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</si>
  <si>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</si>
  <si>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</si>
  <si>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</si>
  <si>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</si>
  <si>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</si>
  <si>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</si>
  <si>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</si>
  <si>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</si>
  <si>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</si>
  <si>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</si>
  <si>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</si>
  <si>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</si>
  <si>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</si>
  <si>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</si>
  <si>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</si>
  <si>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</si>
  <si>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</si>
  <si>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</si>
  <si>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</si>
  <si>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</si>
  <si>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</si>
  <si>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</si>
  <si>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</si>
  <si>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</si>
  <si>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</si>
  <si>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</si>
  <si>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</si>
  <si>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</si>
  <si>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</si>
  <si>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</si>
  <si>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</si>
  <si>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</si>
  <si>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</si>
  <si>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</si>
  <si>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</si>
  <si>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</si>
  <si>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</si>
  <si>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</si>
  <si>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</si>
  <si>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</si>
  <si>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</si>
  <si>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</si>
  <si>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</si>
  <si>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</si>
  <si>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</si>
  <si>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</si>
  <si>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</si>
  <si>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</si>
  <si>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Nye tiltak</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</si>
  <si>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</si>
  <si>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</si>
  <si>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</si>
  <si>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</si>
  <si>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</si>
  <si>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Stor: 75-85% måloppnåelse; Middels: 85-95% måloppnåelse; Liten: 95-100% måloppnåelse, les mer i manualen.</t>
  </si>
  <si>
    <t>Se presisering i manual</t>
  </si>
  <si>
    <t>Rødlistestatus forkortelse</t>
  </si>
  <si>
    <t>Oppsummerende anbefaling</t>
  </si>
  <si>
    <t>Anbefalt tiltakspakke</t>
  </si>
  <si>
    <t>Begrunnelse</t>
  </si>
  <si>
    <t>Angi hvor stor prosentandel av potensielle forekomster som er kartlagt. Se også presisering i manual.</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</si>
  <si>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</si>
  <si>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</si>
  <si>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</si>
  <si>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</si>
  <si>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</si>
  <si>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</si>
  <si>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</si>
  <si>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</si>
  <si>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</si>
  <si>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</si>
  <si>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Prosjekt 2</t>
  </si>
  <si>
    <t>Type</t>
  </si>
  <si>
    <t>Svært lav: 50-75% måloppnåelse; Lav: 75-85% måloppnåelse; Middels: 85-95% måloppnåelse; Høy: 95-100% måloppnåelse, les mer i manualen</t>
  </si>
  <si>
    <t>Antall forekomster andre kilder</t>
  </si>
  <si>
    <t>F. eks. Myrbase</t>
  </si>
  <si>
    <t xml:space="preserve">Beskriv hva som karakteriserer en god tilstand for naturtypen </t>
  </si>
  <si>
    <t>God tilstand</t>
  </si>
  <si>
    <t xml:space="preserve">Ned ett nivå på Rødlista fra dagens kategori. For alternative hovedmål, se manual.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</si>
  <si>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</si>
  <si>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Oppgi forekomst av trua arter (listes opp arter adskilt med ; hvis mulig). Beskriv artsmangfoldet i kolonnen for fritekst. </t>
  </si>
  <si>
    <t xml:space="preserve">Datagrunnlag for "Ravinedal" </t>
  </si>
  <si>
    <t>Naturbase</t>
  </si>
  <si>
    <t>NiN-data</t>
  </si>
  <si>
    <t>Totalt polygoner</t>
  </si>
  <si>
    <t xml:space="preserve">Overlappende polygon mellom NiN-data og Naturbasedata </t>
  </si>
  <si>
    <t>Fylker</t>
  </si>
  <si>
    <t xml:space="preserve">A-verdi </t>
  </si>
  <si>
    <t>B-verdi</t>
  </si>
  <si>
    <t>C-verdi</t>
  </si>
  <si>
    <t>Totalt 
(A-, B-, C-verdi)</t>
  </si>
  <si>
    <t>Akershus</t>
  </si>
  <si>
    <t>Aust-Agder</t>
  </si>
  <si>
    <t>Buskerud</t>
  </si>
  <si>
    <t>Finnmark</t>
  </si>
  <si>
    <t>Hordaland</t>
  </si>
  <si>
    <t>Møre og Romsdal</t>
  </si>
  <si>
    <t>Nordland</t>
  </si>
  <si>
    <t>Oppland</t>
  </si>
  <si>
    <t>Oslo</t>
  </si>
  <si>
    <t>Rogaland</t>
  </si>
  <si>
    <t>Sogn og Fjordane</t>
  </si>
  <si>
    <t>Telemark</t>
  </si>
  <si>
    <t>Troms</t>
  </si>
  <si>
    <t>Trøndelag</t>
  </si>
  <si>
    <t>Vest-Agder</t>
  </si>
  <si>
    <t>Vestfold</t>
  </si>
  <si>
    <t>Østfold</t>
  </si>
  <si>
    <t>Totalt</t>
  </si>
  <si>
    <t xml:space="preserve">Overlappende areal mellom NiN-data og Naturbasedata </t>
  </si>
  <si>
    <t xml:space="preserve">Notat:  Ravinedal
Lars Erikstad 2013. Revidert av Lars Erikstad og Ulrika Jansson 13. mai 2014 og Lars Erikstad 10 juni 2014. Upublisert
</t>
  </si>
  <si>
    <t>Artsdatabanken 2018. Natur i Norge. https://artsdatabanken.no/Pages/137710. Besøksdato 25.4.2018</t>
  </si>
  <si>
    <t>Artsdatabanken 2018. Rødliste for naturtyper 2011. http://www.artsportalen.artsdatabanken.no/#/RodlisteNaturtyper/Vurdering/Ravinedal/108. Besøksdato 25.04.2018</t>
  </si>
  <si>
    <t>Erikstad, L. 1992. Recent changes in the landscapes of the marine clays, Ostfold, south east Norway. Norsk Geografisk Tidsskrift 46: 19-28</t>
  </si>
  <si>
    <t xml:space="preserve">Gaarder, G., Erikstad, L., Larsen, B. H. og Mjelde, M. (2012). Sammenhengen mellom rødlista for naturtyper og DN-håndbok 13. Inkludert midlertidige faktaark for nye verdi-fulle naturtyper. </t>
  </si>
  <si>
    <t>Jansson, U &amp; Høitomt, T (2013). Ravinekartlegging i Nannestad kommune 2012. BioFokus-rapport 2013-15. Stiftelsen BioFokus. Oslo. s.7</t>
  </si>
  <si>
    <t>Erikstad, L. &amp; Jansson, U. 2014. Ravinedal. - I: Miljødirektoratets veileder for kartlegging, verdisetting
og forvaltning av naturtyper på land og i ferskvann. Utkast til faktaark. Upublisert.</t>
  </si>
  <si>
    <t xml:space="preserve">Aarrestad, P.A., Bjerke, J.W., Follestad, A., Jepsen, J.U., Nybø, S., Rusch, G.M., &amp; Schartau, A.K. 2015. Naturtyper i klimatilpasningsarbeid. Effekter av klimaendringer og klimatilpasningsarbeid på naturmangfold og økosystemtjenester. - NINA Rapport 1157. 98 s. 
</t>
  </si>
  <si>
    <t>Blindheim, T., Gammelmo, Ø., Høitomt, T., Klepsland, J., Lønnve, O. J., Olberg, S. og Olsen, K. M. 2018. Kartlegging av arter i raviner i Skedsmo kommune 2017. BioFokusrapport 2018-7. Stiftelsen BioFokus. Oslo.</t>
  </si>
  <si>
    <t>Heidi Myklebost, NINA</t>
  </si>
  <si>
    <t>Ravinedal</t>
  </si>
  <si>
    <t xml:space="preserve">Ravinedal er en liten, skarpt V-formet dal gravd ut av bekk eller elv i finkornet materiale (silt eller leire). Raviner opptrer der det er tykke lag av kvartære løsmasser og finnes i hovedsak knyttet til tre typer løsmasser: marine leirer, bresjømateriale og morene. Ravinedaler i marine leirer er mest vanlig og det er også disse som er under størst arealpress.  Raviner forekommer rikelig i leirslettelandskapet på Romerike (Akershus) og sør for Trondheimsfjorden (Sør-Trøndelag), men også i mange dalstrøk langs kysten. </t>
  </si>
  <si>
    <t>Ravinedal er ikke inkludert i rapport 72</t>
  </si>
  <si>
    <t>2011</t>
  </si>
  <si>
    <t>VU</t>
  </si>
  <si>
    <t>1.2. </t>
  </si>
  <si>
    <t>Observert, beregnet, bedømt eller antatt reduksjon i forekomstareal siste 50 år</t>
  </si>
  <si>
    <t>Rødlistede arter: Fraxinus excelsior; Salix triandra Mandelpil; Ulmus glabra; Fissidens exilis; Bacidina inundata; Gyalecta ulmi; Micarea hedlundii;  Piccolia ochrophora; Sclerophora pallida; Hypoxylon vogesiacum; Phlebia centrifuga; Skeletocutis brevispora; Fomitopsis rosea; Hericium coralloides; Tremex fuscicornis; Ampedus sanguinolentus; Corticarina lambiana, Magdalis barbicornis; Microrhagus lepidus; Decticus verrucivorus; Emberiza citrinella; Macrorrhyncha flava; Ptiolina nigrina; Trichomyia urbica; Xylophagus kowarzi; Cladius ulmi, Nomada roberjeotiana</t>
  </si>
  <si>
    <r>
      <t>4000-5000 km</t>
    </r>
    <r>
      <rPr>
        <vertAlign val="superscript"/>
        <sz val="8"/>
        <rFont val="Verdana"/>
        <family val="2"/>
      </rPr>
      <t>2</t>
    </r>
    <r>
      <rPr>
        <sz val="8"/>
        <rFont val="Verdana"/>
        <family val="2"/>
      </rPr>
      <t> </t>
    </r>
  </si>
  <si>
    <t>Ikke relevant</t>
  </si>
  <si>
    <t>95</t>
  </si>
  <si>
    <t>Data ikke tilgjengelig</t>
  </si>
  <si>
    <t>Sårbar</t>
  </si>
  <si>
    <t>I Norge er marine leirer særlig vanlig på Østlandet og i Trøndelag, men uvanlig internasjonalt. Naturtypen er begrenset til kystområder eller lavereliggende områder som har hatt sterk nedising og landhevning slik at tidligere marine områder har blitt terrestriske. Naturtypen finnes også på vestkysten av Sverige, i Canada og Alaska.</t>
  </si>
  <si>
    <t>Kunnskapshull</t>
  </si>
  <si>
    <t>Påvirkning på habitat &gt; Habitatpåvirkning - ikke jord- eller skogbruksaktivitet (terrestrisk) &gt; Utbygging/utvinning &gt; Infrastruktur (veier, broer, flyplasser mm.)</t>
  </si>
  <si>
    <t>Pågående</t>
  </si>
  <si>
    <t>Minoriteten av forekomstarealet påvirkes (&lt;50%)</t>
  </si>
  <si>
    <t>Langsom, men signifikant, reduksjon (&lt; 20% over 10 år)</t>
  </si>
  <si>
    <t>Angitt på et mer detaljert nivå enn rødliste 2011</t>
  </si>
  <si>
    <t>Påvirkning på habitat &gt; Habitatpåvirkning - ikke jord- eller skogbruksaktivitet (terrestrisk) &gt; Utbygging/utvinning &gt; Industri/næringsutbygging</t>
  </si>
  <si>
    <t>Påvirkningsfaktor 3</t>
  </si>
  <si>
    <t>Påvirkning på habitat &gt; Habitatpåvirkning - ikke jord- eller skogbruksaktivitet (terrestrisk) &gt; Utbygging/utvinning &gt; Boligbebyggelse/boligutbygging</t>
  </si>
  <si>
    <t>Påvirkningsfaktor 4</t>
  </si>
  <si>
    <t>Påvirkning på habitat &gt; Habitatpåvirkning - ikke jord- eller skogbruksaktivitet (terrestrisk) &gt; Utbygging/utvinning &gt; Deponering (dumping, utfyllinger og avfallsdeponier)</t>
  </si>
  <si>
    <t xml:space="preserve">Bruk av området som deponi har store negative konsekvenser isolert sett for de ravinedalen som gjenfylles, men også negative konsekvenser for ravinesystemet som helhet. </t>
  </si>
  <si>
    <t>Påvirkningsfaktor 5</t>
  </si>
  <si>
    <t>Påvirkning på habitat &gt; Habitatpåvirkning - ikke jord- eller skogbruksaktivitet (terrestrisk) &gt; Utbygging/utvinning &gt; Rassikring</t>
  </si>
  <si>
    <t>Påvirkningsfaktor 6</t>
  </si>
  <si>
    <t>Påvirkning på habitat &gt; Landbruk &gt; Jordbruk &gt; Oppdyrking</t>
  </si>
  <si>
    <t>Opphørt (kan inntreffe igjen)</t>
  </si>
  <si>
    <t>Majoriteten av forekomstarealet påvirkes (50-90%)</t>
  </si>
  <si>
    <t>Rask reduksjon i forekomstareal (&gt; 20% over 10 år)</t>
  </si>
  <si>
    <t>Påvirkningsfaktor 7</t>
  </si>
  <si>
    <t>Påvirkning på habitat &gt; Landbruk &gt; Opphørt/redusert drift &gt; Beite</t>
  </si>
  <si>
    <t>NY</t>
  </si>
  <si>
    <t>Påvirkningsfaktor 8</t>
  </si>
  <si>
    <t>Fremmede arter</t>
  </si>
  <si>
    <t xml:space="preserve">Rydding av ravine langs Farseggen/Pilgrimsleden. </t>
  </si>
  <si>
    <t>Avdempende</t>
  </si>
  <si>
    <t xml:space="preserve">Rydde og tynne  skogen i ravinen langs Farseggen/Pilgrimsleden. </t>
  </si>
  <si>
    <t>Engangs</t>
  </si>
  <si>
    <t>Plan for tiltak i raviner Huser</t>
  </si>
  <si>
    <t xml:space="preserve">Plan for tiltak på privat eiendom som øker tilgjengeligheten, skaper bevissthet  og synliggjør ravinens særpreg og historie i  ravinelandskapet i Vormdalen.
</t>
  </si>
  <si>
    <t>Tiltak 3</t>
  </si>
  <si>
    <t>Skjøtselsplan for ravineområdet Vesetdalen</t>
  </si>
  <si>
    <t>Utarbeide skjøtselsplan for deler av ravinedalen (privat eiendom) i Vesetdalen  som er en aktiv ravine som ender i elva Vorma. Planen som landskapsarkitekt i Utmarksavdelingen Akershus og Østfold skal utarbeide, vil registerer natur og miljø, foreslå skjøtselstiltak samt  gi ut informasjonsmateriell til den utadrettede virksomheten vi driver.</t>
  </si>
  <si>
    <t>Tiltak 4</t>
  </si>
  <si>
    <t>Raviner i istid og framtid; informasjonsprosjekt</t>
  </si>
  <si>
    <t xml:space="preserve">Kulturminnebøndene i Fenstad har i 2015 raviner/ravinelandskap som tema. Målet er å øke kunnskap og bevissthet rundt denne landskapsformen som er unik i internasjonal sammenheng. Sammen med Utmarksavdelingen Akershus og Østfold og Raumnes historielag vil  Kulturminnebøndene arrangere fagseminar på Veset i april der målgruppa er grunneiere, forvaltning, politikere, miljøorganisasjoner og faglag som grunneierlag, bondelag, skogeierlag. Informasjonsarbeidet fortsetter utover sommeren der vi vil nå lokalbefolkning/tilreisende med guidet tur i ravinelandskap, foredrag og fotoutstilling på Huser. Vi vil også gi interesserte mulighet til å besøke ravinelandskapet ved Vorma ved å vise mulige traséer i landskapet. </t>
  </si>
  <si>
    <t>Tiltak 5</t>
  </si>
  <si>
    <t>Ivaretagelse og gjenoppbygging av ravinebeite</t>
  </si>
  <si>
    <t xml:space="preserve">Rydde, tynne, hugge og gjerde inn 130 daa beite slik at arealet kan beites og holdes ved like av sauer og hester. Arealet ble for inntil for 30 år siden beitet og vedlikeholdt av kuer. </t>
  </si>
  <si>
    <t>Tiltak 6</t>
  </si>
  <si>
    <t>Bekjempelse av fremmede arter i ravine, Båhus</t>
  </si>
  <si>
    <t xml:space="preserve">Bekjempelse av fremmede arter (kjempespringfrø, spiraea, fagerfredløs, hagelupin) i administrativt vernet ravine.  Vi beregner at det vil medgå 30 arbeidstimer til bekjempelsen, sett i forhold til erfaring fra reduksjon i forkomst etter ett års bekjempelse av kjempespringfrø tidligere, og med tillegg av bestander av ytterligere tre arter. </t>
  </si>
  <si>
    <t>Tiltak 7</t>
  </si>
  <si>
    <t>Kartlegging og forvaltningsoppgaver for ravinedal</t>
  </si>
  <si>
    <t>Tiltak 8</t>
  </si>
  <si>
    <t>Gjerding av Ravinebeite Eidsvoll</t>
  </si>
  <si>
    <t xml:space="preserve">Jeg har i 2015 mottatt tilskudd til "Ivaretagelse og gjenoppbygging av ravinebeite" gjennom FMOA. Dette prosjektet er godt i gang, men en del arbeid og derav kostnader gjenstår stadig.    </t>
  </si>
  <si>
    <t>Tiltak 9</t>
  </si>
  <si>
    <t>Bokprosjekt, raviner</t>
  </si>
  <si>
    <t>Tiltak 10</t>
  </si>
  <si>
    <t>Biologisk mangfold i den trua naturtypen ravinedal</t>
  </si>
  <si>
    <t>Tiltak 11</t>
  </si>
  <si>
    <t>Nasjonal utbredelsesoversikt for raviner og bekkekløfter (2018)</t>
  </si>
  <si>
    <t>Rælingen kommune søker med dette om midler til kartlegging og forvaltningsoppgaver for den trua naturtypen ravinedal.</t>
  </si>
  <si>
    <t>Søknaden gjelder østlandsregionen, og jeg sender derfor likelydende søknader til FM Oslo &amp; Akershus og FM Østfold (med ulikt søknadsbeløp), men siden det ikke er mulig å føre opp flere kommuner eller flere mottagere må jeg gjøre det slik jeg har gjort det her. Prosjektbeskrivelse og finansieringsplan er vedlagt som pdf.</t>
  </si>
  <si>
    <t>Modellering av data som danner en nasjonal utbredelsesoversikt for raviner og bekkekløfter i Norge, ferdigstilles i løpet av 2018. Samarbeid mellom NGU og NINA</t>
  </si>
  <si>
    <t>Kompenserende</t>
  </si>
  <si>
    <t>Bekjempelse av fremmede arter</t>
  </si>
  <si>
    <t>Skjøtsel, gjeninnføring av beite</t>
  </si>
  <si>
    <t>Sikre mot nye ødeleggelse av raviner</t>
  </si>
  <si>
    <t>Restaurering av gjenfylte raviner</t>
  </si>
  <si>
    <t>x</t>
  </si>
  <si>
    <r>
      <t>Middels kjent</t>
    </r>
    <r>
      <rPr>
        <sz val="11"/>
        <color theme="1"/>
        <rFont val="Calibri"/>
        <family val="2"/>
        <scheme val="minor"/>
      </rPr>
      <t xml:space="preserve"> </t>
    </r>
  </si>
  <si>
    <t>Utbygging av ravinedaler i forbindelse med boligutbygging fører til arealreduksjon.</t>
  </si>
  <si>
    <t>Oppfylling/utfylling av raviner i forbindelse med rassikring fører til arealreduksjon eller tilstandsreduksjon.</t>
  </si>
  <si>
    <t>De fleste beiteravinene er i dag under gjengroing pga. av opphørt eller redusert beite. Dette fører til tilstandsreduksjon.</t>
  </si>
  <si>
    <t>Tilstedeværelse av fremmede arter påvirker habitatet og konkurrerer ut stedegne arter i naturtypen. Dette fører til tilstandsreduksjon.</t>
  </si>
  <si>
    <t xml:space="preserve">Naturtypen ravinedal står oppført på Norsk Rødliste over trua naturtyper som sårbar (VU). Skedsmo kommune er en av kommunene på Romerike som har flere ravinedaler, inkludert den mest sjeldne typen som finnes i marin leire. Denne truede naturtypen er under press – også i vår kommune. Skedsmo kommune er i gang med å utarbeide en verneplan for raviner, for bedre å ta vare på noen av de største naturverdiene vi har. Noen ravinedaler i vår kommune har verdier av nasjonal betydning (A-verdi), og i så måte har Skedsmo kommune et ansvar for deres fremtid, som går ut over bare våre lokale interesser.  Vi har gjennom flere år sørget for kartlegging av våre raviner, sist i 2013/2014, men vi ser at det fortsatt finnes viktige, relevante mangler i vårt kunnskapsgrunnlag. Disse ønsker vi å komplimentere, før verneplan for raviner med handlingsprogram (2017-2020) skal innlemmes ved neste kommuneplanrevisjon (i 2019). Vi ønsker å bestille en kartlegging av biologisk mangfold i noen av ravinene vi har, der eksisterende kunnskap om ravinene skal sammenstilles med de nye kartleggingsresultatene, for å lage mer komplette kart. Samtidig vil vi få en bedre forståelse av hvor både flest arter finnes, og hvor de mest sjeldne artene finnes. Vi ønsker i den samme bestillingen å inkludere kartlegging av biologisk mangfold i de 6 mest utsatte ravineområdene (i forhold til ønske om rassikring, nedbygging, inngrep ol.). Karleggingen skal skje i løpet av feltsesongen i 2017. Øvre kostnads ramme for oppdraget er 300.000 kr inkl. mva. Det søkes om et tilskudd for 25 % av summen, der Skedsmo kommune vil dekke de resterende kostnadene. Vi ser at det er behov for ytterligere kunnskap om biologisk mangfold i raviner i Skedsmo. Denne kunnskapen skal inn i kommunens temakart, innlemmes som bakgrunn til vår kommuneplan samt oppdateres i nasjonale databaser som Naturbase og Artskart. 
Skedsmo kommune ønsker å søke om tilskudd til denne kartleggingen gjennom kap. 1420, post 82, underpost 2, «Tilskudd til trua naturtyper» - for å sikre kunnskap og nødvendig informasjon som ennå finnes i naturtypen.
</t>
  </si>
  <si>
    <t>Braskerud, B. &amp; Hauge, A. 2013. Kvistdammer - flomdemping, sediment samling og stabilisering i små nedbørfelt. ExFlood faktaark versjon 1.0 april 2013.</t>
  </si>
  <si>
    <t xml:space="preserve">Borch, H. &amp; Erikstad, L. 2015. Vannmiljøtiltak i raviner - muligheter og utfordringer. To eksempler fra Nittedal. NIBIO RAPPORT;1(31) 2015
</t>
  </si>
  <si>
    <t>NT</t>
  </si>
  <si>
    <t xml:space="preserve">Pågående reduksjon av ravinedaler er i hovedsak knyttet til veibygging og bakkeplanering i forbindelse med vei. Bilveier, jernbane og større fyllinger i
dalbunnen har stor negativ effekt ravinedalene. Begrensede veianlegg som traktorvei mv. vil normalt ha begrenset effekt. </t>
  </si>
  <si>
    <t>Reduksjonen i areal er i hovedsak knyttet til bakkeplanering i jordbruket i perioden 1960-2000.</t>
  </si>
  <si>
    <t>Totalt areal (daa)</t>
  </si>
  <si>
    <t xml:space="preserve">Kunnskapen om ravinedaler er generelt god, men naturtypen er i liten grad kartlagt etter DN Håndbok 13 og NiN, slik at lokalkunnskap om forekomstene og verdi er svært begrenset. </t>
  </si>
  <si>
    <t xml:space="preserve">Raviner er levested for et stort mangfold av arter fra ulike artsgrupper. Potensialet for sjeldne og rødlistede arter vurderes generelt som høyt i ravinedaler. I Kartlegging fra Skedsmo i 2017 (Biofocus) ble det påvist 22 ulike rødlistearter. Fra ravinekartlegging i Nes kommune i 2016 (Biofocus) ble det funnet 8 rødlistede arter.  Det er spesielt behov for mer kartlegging av insekter i ravinedalene.
Ravinedaler har ofte viktige funksjoner for vilt (spredningskorridorer, passasjer, yngleområder for bla. hjortevilt) og en rik insektfauna legger grunnlaget for en mangfoldig fuglefauna. Det er flere arter som er knyttet til åpne erosjonssår (bare leirflater), slik som pionermoser. </t>
  </si>
  <si>
    <t>Naturtypen (landskapsdel LD) opptrer der det er tykke lag av kvartære løsmasser og finnes i hovedsak knyttet til tre typer løsmasser: marine leirer, bresjømateriale og morene. Ravinedaler i marine leirer er vanligst, og det er også disse som er under størst arealpress. Ravinedal er i utgangspunktet en geotop og vurderes først og fremst som et geomorfologisk system.</t>
  </si>
  <si>
    <t>LD (Landskapsdel) og avgrenses av 3ER_RL (erosjonskant, erosjonsformer knyttet til rennende vann). Landskapstypen er foreløpig kun typeinndelt etter NiN versjon 1.0 - LD-10 Ravinedal, men kan presist oversettes til landformenheten "leirravine" i NiN 2.1.</t>
  </si>
  <si>
    <t>Ravinedal kartlegges som landskapsdel (LD) og avgrenses av 3ER_RL (erosjonskant, erosjonsformer knyttet til rennende vann). Avgrensingen virker forvaltningsmessig fornuftig.</t>
  </si>
  <si>
    <t>Ravinedalenes innhold av busker og trær er stabiliserende og viktig for å sikre mot erosjon av jordsmonn. Redusert erosjon gir samfunnsøkonomisk verdi.</t>
  </si>
  <si>
    <t>Kunnskapshull spesielt med tanke på rødlistede insekter</t>
  </si>
  <si>
    <t>Utbygging av ravinedaler i forbindelse med industri- og næringsutbygging fører til arealreduksjon.</t>
  </si>
  <si>
    <t>Utbygging av ravinedaler i forbindelse med utbygging av infrastruktur (veier, broer, flyplasser mm.) fører til arealreduksjon.</t>
  </si>
  <si>
    <t xml:space="preserve"> Fylling på tvers av ravinen bryter de geologiske prosessene. Raviner er aktive systemer og oppfylling og/eller bekkelukking vil ødelegge ravinen som aktivt system over tid. Fører til tilstandsreduksjon.
</t>
  </si>
  <si>
    <t>Bakkeplanering i landbruket, planering og oppdyrking av areal til jordbruksformål fører til arealreduksjon og tilstandsreduksjon.</t>
  </si>
  <si>
    <t>Alle raviner har vært skogdekt for en tid tilbake. Andelen som er omformet til eng og beitemark har vært meget høy. Gjengroing er både en naturlig prosess, men også et resultat av reduksjon i beitepåvirkning. Naturtypen er ikke avhengig av skjøtsel, men kulturlandskapselementet med beiteraviner er avhengig av beite og eventuelt rydding av skog og busk.</t>
  </si>
  <si>
    <t xml:space="preserve">Oppfylling av raviner i forbindelse med rassikring. Større fyllinger inkl. skredsikring i ravinedalbunnen (gjerne i form av steinfyllinger). Raviner er aktive systemer og oppfylling og/eller bekkelukking vil ødelegge ravinen som aktivt system over tid. </t>
  </si>
  <si>
    <t>Et trinn ned på rødlista fra VU til NT</t>
  </si>
  <si>
    <t xml:space="preserve">Blaalid, R., Often, A., Magnussen, K, Olsen, S. L &amp; Westergaard, K.B. 2017. Fremmede skadelige karplanter – Bekjempelsesmetodikk og spredningshindrende tiltak. – NINA Rapport 1432. 87 s.
</t>
  </si>
  <si>
    <t xml:space="preserve">Neby, E. 201. Handlingsplan mot fremmede skadelige arter i Hedmark. Fylkesmannen i Hedmark. Rapport nr. 6/2014 ISSN: 0802-7013, ISBN: 82-7555-154-4, EAN: 978-82-7555-154-0
</t>
  </si>
  <si>
    <t>Tiltakspakke 4</t>
  </si>
  <si>
    <t>Miljøvenlige sikringstiltak mot geofarer (rassikring)</t>
  </si>
  <si>
    <t>75% - 85%</t>
  </si>
  <si>
    <t>50% - 75%</t>
  </si>
  <si>
    <t>Lindgaard, A. og Henriksen, S. (red.) 2011. Norsk rødliste for naturtyper 2011. Artsdatabanken, Trondheim.</t>
  </si>
  <si>
    <t xml:space="preserve">Forsyningstjenester: grunnleggende livsprosesser, biologisk mangfold, leveområde for planter og dyr, tilholdssted for rødlistede arter. </t>
  </si>
  <si>
    <t>Støttende tjeneste: Primærproduksjon</t>
  </si>
  <si>
    <t>Støttende tjenester: Jorddannelse</t>
  </si>
  <si>
    <t>Støttende tjenester: Næringskretsløp</t>
  </si>
  <si>
    <t xml:space="preserve">Regulerende tjenester: Hindre erosjon og vedlikeholde jordens fruktbarhet </t>
  </si>
  <si>
    <t>Regulerende tjenester: Klima og luftkvalitet</t>
  </si>
  <si>
    <t>Regulerende tjenester: Pollinering</t>
  </si>
  <si>
    <t xml:space="preserve">Forsyningstjenester: Leveområde for planter og dyr </t>
  </si>
  <si>
    <t>Forsyningstjenester: Biologisk mangfold</t>
  </si>
  <si>
    <t xml:space="preserve">Ravinedalenes innhold av busker og trær er viktig som regulerende tjeneste for å sikre mot erosjon av jordsmonn.  </t>
  </si>
  <si>
    <t>Kulturelle tjenester: opplevelses- og kunnskapstjenester</t>
  </si>
  <si>
    <t>Støttende tjeneste: Fotosyntse</t>
  </si>
  <si>
    <t>Kulturelle tjenester: Bruk av ravinedaler i undervisning</t>
  </si>
  <si>
    <t>Dårlig kjent</t>
  </si>
  <si>
    <t xml:space="preserve">Middels kjent </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</si>
  <si>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</si>
  <si>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</si>
  <si>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</si>
  <si>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</si>
  <si>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</si>
  <si>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</si>
  <si>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</si>
  <si>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</si>
  <si>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</si>
  <si>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</si>
  <si>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</si>
  <si>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</si>
  <si>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</si>
  <si>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</si>
  <si>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</si>
  <si>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</si>
  <si>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</si>
  <si>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</si>
  <si>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</si>
  <si>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</si>
  <si>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</si>
  <si>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</si>
  <si>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</si>
  <si>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</si>
  <si>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</si>
  <si>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</si>
  <si>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</si>
  <si>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</si>
  <si>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</si>
  <si>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</si>
  <si>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</si>
  <si>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</si>
  <si>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</si>
  <si>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</si>
  <si>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</si>
  <si>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</si>
  <si>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</si>
  <si>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</si>
  <si>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</si>
  <si>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</si>
  <si>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</si>
  <si>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</si>
  <si>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</si>
  <si>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</si>
  <si>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</si>
  <si>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</si>
  <si>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</si>
  <si>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</si>
  <si>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</si>
  <si>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</si>
  <si>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</si>
  <si>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</si>
  <si>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</si>
  <si>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</si>
  <si>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</si>
  <si>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</si>
  <si>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</si>
  <si>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</si>
  <si>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</si>
  <si>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</si>
  <si>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</si>
  <si>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</si>
  <si>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</si>
  <si>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</si>
  <si>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</si>
  <si>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</si>
  <si>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</si>
  <si>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</si>
  <si>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</si>
  <si>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</si>
  <si>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</si>
  <si>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</si>
  <si>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</si>
  <si>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</si>
  <si>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</si>
  <si>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</si>
  <si>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</si>
  <si>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</si>
  <si>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</si>
  <si>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</si>
  <si>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Svært usikker (0-25%)</t>
  </si>
  <si>
    <t>Ganske usikker (25-50%)</t>
  </si>
  <si>
    <t>Ganske sikker (50-75%)</t>
  </si>
  <si>
    <t>Svært sikker (75-100%)</t>
  </si>
  <si>
    <t>Ingen</t>
  </si>
  <si>
    <t>+</t>
  </si>
  <si>
    <t>Ingen effekt</t>
  </si>
  <si>
    <t xml:space="preserve"> +</t>
  </si>
  <si>
    <t>Vernes mot nedbygging</t>
  </si>
  <si>
    <r>
      <t xml:space="preserve">Fremmede arter påvirker andre arter og biologisk mangfold. Bekjempelse av fremmede arter som kjempespringfrø, kanadagullris, rødhyll, prydstrandvindel, skogskjegg, hvitsteinkløver er aktuelt i ravinedalene. 
</t>
    </r>
    <r>
      <rPr>
        <b/>
        <sz val="11"/>
        <rFont val="Calibri"/>
        <family val="2"/>
        <scheme val="minor"/>
      </rPr>
      <t/>
    </r>
  </si>
  <si>
    <t>Ryddes en gang. Deretter settes dyr ut på beite årlig.</t>
  </si>
  <si>
    <t>Nøyaktig lokasjon ikke mulig på grunn av datamangel. Hovedtyngden av raviner ligger på Østlandet og i Trøndelag. Følgende kommuner har kartlagte raviner: Enebakk, Fet, Nannestad, Nittedal, Rælingen, Skedsmo, Sørum, Ullensaker, Gjerdrum, Drammen, Folldal, Målselv, Grong, Inderøy, Indre Fosen, Klæbu, Melhus, Orkdal, Trondheim, Skaun, Holmestrand, Re, Hvaler, Moss, Råde, Sarpsborg</t>
  </si>
  <si>
    <t xml:space="preserve">Fjerning av masse, gamle deponier, steinfyllinger, samt restaurering av bekker slik at de naturlige prosessene gjenopptas. </t>
  </si>
  <si>
    <t>Tiltaket utføres med liten/lett gravemaskin</t>
  </si>
  <si>
    <r>
      <rPr>
        <b/>
        <sz val="11"/>
        <rFont val="Calibri"/>
        <family val="2"/>
        <scheme val="minor"/>
      </rPr>
      <t>Arealreduksjon:</t>
    </r>
    <r>
      <rPr>
        <sz val="11"/>
        <rFont val="Calibri"/>
        <family val="2"/>
        <scheme val="minor"/>
      </rPr>
      <t xml:space="preserve"> reduksjon i forekomstareal siste 50 år</t>
    </r>
  </si>
  <si>
    <r>
      <rPr>
        <b/>
        <sz val="11"/>
        <color theme="1"/>
        <rFont val="Calibri"/>
        <family val="2"/>
        <scheme val="minor"/>
      </rPr>
      <t>Arealreduksjon:</t>
    </r>
    <r>
      <rPr>
        <sz val="11"/>
        <color theme="1"/>
        <rFont val="Calibri"/>
        <family val="2"/>
        <scheme val="minor"/>
      </rPr>
      <t xml:space="preserve"> reduksjon i forekomstareal kommende 50 år</t>
    </r>
  </si>
  <si>
    <t>Naturtypen er gitt rødlistestatus VU etter kriterium 1.2. Arealreduksjon: reduksjon i forekomstareal siste 50 år. Den store reduksjonen i areal er knyttet til bakkeplanering i jordbruket i perioden 1960-2000. Pågående reduksjon er i hovedsak knyttet til veibygging og bakkeplanering i forbindelse med dette, bruk av raviner som fyllplass samt i forbindelse med sikring mot skred og etablering av dammer i jordbruket.</t>
  </si>
  <si>
    <t xml:space="preserve">Arealreduksjon på 30-50 % </t>
  </si>
  <si>
    <t xml:space="preserve">Arealreduksjon 15-30 % </t>
  </si>
  <si>
    <t>Arealreduksjon 50-80 %</t>
  </si>
  <si>
    <t>&gt; 80 %</t>
  </si>
  <si>
    <t>Gjøres manuelt med ryddesag.</t>
  </si>
  <si>
    <t>Andel  av totalt areal som bevares er usikkert</t>
  </si>
  <si>
    <t>Samvirker med tiltak 2 og 4</t>
  </si>
  <si>
    <t>Totalt areal bevares hvis ingen nye ingrep.</t>
  </si>
  <si>
    <t xml:space="preserve">Bekjempelsen må overvåkes og eventuelt gjentas over flere år. </t>
  </si>
  <si>
    <t xml:space="preserve">Fremmede arter opptrer først og fremst oppe på ravinekanten og sprer seg fra krotemark. Aktuelt areal er 400-500 km2 (10 % av antatt ravineareal på 4000-5000 km2)
</t>
  </si>
  <si>
    <r>
      <rPr>
        <b/>
        <sz val="11"/>
        <color theme="1"/>
        <rFont val="Calibri"/>
        <family val="2"/>
        <scheme val="minor"/>
      </rPr>
      <t>Kjempespringfrø, skogskjegg, hvitsteinkløver, kanadagullris og prydstrandvindel:</t>
    </r>
    <r>
      <rPr>
        <sz val="11"/>
        <color theme="1"/>
        <rFont val="Calibri"/>
        <family val="2"/>
        <scheme val="minor"/>
      </rPr>
      <t xml:space="preserve"> Plantene klippes ned eller graves opp med rot og jordstengler. Alt plantematerialet fjernes og leveres til godkjent mottak. Kanadagullris og prydstrandvindel er spesielt utbredt på Østlandet. 
</t>
    </r>
    <r>
      <rPr>
        <b/>
        <sz val="11"/>
        <color theme="1"/>
        <rFont val="Calibri"/>
        <family val="2"/>
        <scheme val="minor"/>
      </rPr>
      <t xml:space="preserve">Rødhyll: </t>
    </r>
    <r>
      <rPr>
        <sz val="11"/>
        <color theme="1"/>
        <rFont val="Calibri"/>
        <family val="2"/>
        <scheme val="minor"/>
      </rPr>
      <t xml:space="preserve">En kombinasjon av nedkapping av busk/trær og bruk av plantevernmidler er trolig det beste tiltaket da det både bekjemper og fungerer som et spredningshindrende tiltak. Alt plantematerialet fjernes og leveres til godkjent mottak. 
</t>
    </r>
  </si>
  <si>
    <t>Kartlegging og verdisetting av ravinedaler</t>
  </si>
  <si>
    <t>1, 2, 3, 4, 5, 6</t>
  </si>
  <si>
    <t>Areal på beiteraviner er usikkert. Størstedelen av ravinene ha tidligere vært beitet. Antatt areal aktuelt for beite er ca. 2000 km2</t>
  </si>
  <si>
    <t xml:space="preserve">Kvistdammer og stokkdammer lages av kvister og tømmerstokker. Lages ved manuelt arbeid. 
Grunnutrustning er: Motorsag, øks (kanskje slegge), spade, greinsaks, lange spiker/ståltråd/tau og tilsvarende hammer/avbitertang/kniv, målbånd og verneutstyr. Det bør være minst to per arbeidslag. </t>
  </si>
  <si>
    <t>30-50 % av antatt ravineareal på 4500 km2 er aktuelt. = 1800 km2</t>
  </si>
  <si>
    <t>Bruk av ryddesag for å rydde skog og busker, biomassen må fjernes. Kostnader med oppsetting og ettersyn må tas med.  Ryddingen gjøres en  gang, beitedyr på beite årlig.</t>
  </si>
  <si>
    <t xml:space="preserve">Kunnskapsgrunnlaget for naturtypen anses som mangelfullt. Det er behov for innhenting av mer kunnskap i form av kartlegging og verdisetting av alle raviner før en har tiltakspakker som med høy sannsynlighet innfrir hovedmålet for naturtypen. </t>
  </si>
  <si>
    <t>Kostnadsusikkerhet</t>
  </si>
  <si>
    <t>Trolig svært høye kostnader</t>
  </si>
  <si>
    <t>Areal usikkert. Antatt totalt areal er 4500 km2</t>
  </si>
  <si>
    <t>4, 5</t>
  </si>
  <si>
    <t>Kartlagt ca 1 % av et totslareal på  4000-5000 km2.</t>
  </si>
  <si>
    <t xml:space="preserve">For arealberegningen i rødlista er det tatt utgangspunkt i at ravinedekningen er ca. 30-40% av arealanslaget for marine leirer basert på NGU's databaser (11000 km2). Dette tilsier et ravineareal på 4000-5000 km2. I tillegge finnes ravinedaler i bresjøsedimenter i innlandet og raviner i morenemateriale i bratte dalsider.  Arealet er ukjent. Det er imidlertid satt i gang et prosjekt (NINA og NGU) hvor modellering av data skal danne en nasjonal utbredelsesoversikt for raviner  og bekkekløfter i Norge, som ferdigstilles i løpet av 2018. </t>
  </si>
  <si>
    <t xml:space="preserve">Pågående arealreduksjon er i hovedsak knyttet til veibygging og bakkeplanering i forbindelse med dette.  Fylling på tvers av ravinen bryter de geologiske prosessene. Raviner er aktive systemer og oppfylling og/eller bekkelukking vil ødelegge ravinen som aktivt system over tid. </t>
  </si>
  <si>
    <t>Kartlegging og verdisetting av ravinedaler på bakgrunna av modelleringer som utføres av NINA og NGU i løpet av 2018.</t>
  </si>
  <si>
    <t>Tiltak 12</t>
  </si>
  <si>
    <t>Tiltak 13</t>
  </si>
  <si>
    <t>Tiltak 14</t>
  </si>
  <si>
    <t>Tiltak 15</t>
  </si>
  <si>
    <t>Tiltak 16</t>
  </si>
  <si>
    <r>
      <t>Raviner og ravinesystemer med god tilstand har intakte erosjonsprosesser og har høy biologisk og geologisk verdi. Metode for vurdering av lokalitetskvalitet er ikke utviklet for denne naturtypen.</t>
    </r>
    <r>
      <rPr>
        <sz val="11"/>
        <color rgb="FFFF0000"/>
        <rFont val="Calibri"/>
        <family val="2"/>
        <scheme val="minor"/>
      </rPr>
      <t xml:space="preserve"> </t>
    </r>
  </si>
  <si>
    <t>Kunnskapen om ravinedaler er generelt god, men naturtypen er i liten grad kartlagt. Det er satt i gang et prosjekt av NINA og NGU der modellering av data skal danne en nasjonal utbredelsesoversikt for ravine. Prosjektet ferdigstilles i løpet av 2018. Dette vi gi et bedre arealestimat på ravinedaler og hvilket areal som bør kartlegges og verdisettes.</t>
  </si>
  <si>
    <t xml:space="preserve">Restaurering av gjenfylte raviner.  Fjerning av masse, gamle deponier, steinfyllinger, samt restaurering av bekker slik at de naturlige prosessene gjenopptas. </t>
  </si>
  <si>
    <t xml:space="preserve">Der geotekniske undersøkelser fastslår at det er nødvendig å sikre eksisterende bygninger eller anlegg, bør rassikringsmetodikk vurderes nøye slik at mest mulig av ravinen holdes intakt. Der inngrep er nødvendig bør disse tilpasses landskapsbildet og legges slik at naturlige prosesser i minst mulig grad blir berørt. Utvikling av alternative sikringstiltak (mer miljøvennlige metoder for erosjonssikring/rassikring i raviner) bør oppmuntres.  For eksempel bruk av kvistdammer og stokkdammer. Kvistdammer og stokkdammer kan anlegges i små nedbørfelt for å dempe avrenning under flom og samle jordpartikler. I tillegg vil de kunne redusere erosjon og stabilisere skråninger og bekkedaler. Kvistdammer er lave terskellignede dammer. Høyden vil variere mellom 40-100 cm. Terskeldammene legges vanligvis etter hverandre i bekkedraget/ravinedalen med avstander på 20-200 m. Kvistdammer lages av tømmerstokker og kvister og lages ved manuelt arbeid. Grunnutrustning er: Motorsag, øks, slegge, spade, greinsaks, lange spiker/ståltråd/tau og tilsvarende hammer/avbitertang/kniv, målbånd og verneutstyr. Det bør være minst to stk. per arbeidslag. </t>
  </si>
  <si>
    <t>Skjøtsel av gjengrodde beiteraviner. Ravinene ryddes for trær og busker og fjernes. Beitedyr som storfe eller hest benyttes for å gjenoppta beitet. Viktig å bruke lette storfetyper som for eksempel Telemarkskveg. Antall dyr må være tilpasset arealet slik at miljøverdiene opprettholdes. Veiledende beitetrykk er 2 dekar per dyreenhet. En ku /ammeku tilsvarer fem dyreenheter og hest/ungdyr/storfe tilsvarer tre
dyreenheter.</t>
  </si>
  <si>
    <t>juni 2018</t>
  </si>
  <si>
    <t>NiN-data: Erosjonsformer knyttet til rennende vann: Leirravine (3ER=RL)</t>
  </si>
  <si>
    <t>Hedmark</t>
  </si>
  <si>
    <t>Naturbase: B07-Ravinedal med utforminger: Ravinedal uten kildefremspring, Svakkilde-ravinedal, Ravinedal i marin leire med gjennomgående bekk og Ravinedal uten utforminger. *Ravinedal med utformingen ravinedal i bresjøsedimenter.</t>
  </si>
  <si>
    <t>*Ravinedal i bresjøsedimenter:</t>
  </si>
  <si>
    <t>Hedemark</t>
  </si>
  <si>
    <t>Totalt - ravinedal i bresjøsedimenter</t>
  </si>
  <si>
    <t xml:space="preserve">Totalt </t>
  </si>
  <si>
    <t>161</t>
  </si>
  <si>
    <t>Arealet dekker B07-Ravinedal med utformingene: Ravinedal uten kildefremspring, Svakkilde-ravinedal, Ravinedal i marin leire med gjennomgående bekk og ravinedal uten utforminger. Ravinedal i bresjøsedimenter er ikke inkludert. I Naturbase per juni. 2018 er det registrert 95 forekomster av ravinedaler (G07) med et samlet areal på 26256,5 daa. I tillegg er det registert 5 lokaliteter (235 daa) av ravinedal med utformingen ravinedal i bresjøsedimenter.</t>
  </si>
  <si>
    <t>Arealet dekker LD (Landskapsdel) avgrenset av 3ER_RL (erosjonskant, erosjonsformer knyttet til rennende vann). Per juni 2018 er det registrert 161  forekomster med et samlet areal på 8276,32 daa.</t>
  </si>
  <si>
    <t>Fylke</t>
  </si>
  <si>
    <t>Kommune</t>
  </si>
  <si>
    <t>Forekommer</t>
  </si>
  <si>
    <t>Enebakk</t>
  </si>
  <si>
    <t>X</t>
  </si>
  <si>
    <t>Fet</t>
  </si>
  <si>
    <t>Gjerdrum</t>
  </si>
  <si>
    <t>Nannestad</t>
  </si>
  <si>
    <t>Nes</t>
  </si>
  <si>
    <t>Nittedal</t>
  </si>
  <si>
    <t>Rælingen</t>
  </si>
  <si>
    <t>Skedsmo</t>
  </si>
  <si>
    <t>Sørum</t>
  </si>
  <si>
    <t>Ullensaker</t>
  </si>
  <si>
    <t>Drammen</t>
  </si>
  <si>
    <t>Hole</t>
  </si>
  <si>
    <t>Lier</t>
  </si>
  <si>
    <t>Surnadal</t>
  </si>
  <si>
    <t>Lyngen</t>
  </si>
  <si>
    <t>Målselv</t>
  </si>
  <si>
    <t>Grong</t>
  </si>
  <si>
    <t>Inderøy</t>
  </si>
  <si>
    <t>Indre Fosen</t>
  </si>
  <si>
    <t>Klæbu</t>
  </si>
  <si>
    <t>Melhus</t>
  </si>
  <si>
    <t>Orkdal</t>
  </si>
  <si>
    <t>Skaun</t>
  </si>
  <si>
    <t>Trondheim</t>
  </si>
  <si>
    <t>Holmestrand</t>
  </si>
  <si>
    <t>Re</t>
  </si>
  <si>
    <t>Hvaler</t>
  </si>
  <si>
    <t>Moss</t>
  </si>
  <si>
    <t>Råde</t>
  </si>
  <si>
    <t>Sarpsborg</t>
  </si>
  <si>
    <t>Folldal</t>
  </si>
  <si>
    <t>Røros</t>
  </si>
  <si>
    <r>
      <rPr>
        <b/>
        <sz val="11"/>
        <rFont val="Calibri"/>
        <family val="2"/>
        <scheme val="minor"/>
      </rPr>
      <t xml:space="preserve">Tabell 1: </t>
    </r>
    <r>
      <rPr>
        <sz val="11"/>
        <rFont val="Calibri"/>
        <family val="2"/>
        <scheme val="minor"/>
      </rPr>
      <t xml:space="preserve">Fylkesvis oversikt over antall lokaliteter med verdi A, B og C (naturbasedata) og lokaliteter kartlagt etter NiN, med sammenstilling. </t>
    </r>
  </si>
  <si>
    <r>
      <rPr>
        <b/>
        <sz val="11"/>
        <color theme="1"/>
        <rFont val="Calibri"/>
        <family val="2"/>
        <scheme val="minor"/>
      </rPr>
      <t>Tabell 2:</t>
    </r>
    <r>
      <rPr>
        <sz val="11"/>
        <color theme="1"/>
        <rFont val="Calibri"/>
        <family val="2"/>
        <scheme val="minor"/>
      </rPr>
      <t xml:space="preserve"> Fylkesvis oversikt over areal av A, B og C (Naturbasedata) og lokaliteter kartlagt etter NiN. Alle mål angitt i dekar (daa)</t>
    </r>
  </si>
  <si>
    <r>
      <rPr>
        <b/>
        <sz val="11"/>
        <color theme="1"/>
        <rFont val="Calibri"/>
        <family val="2"/>
        <scheme val="minor"/>
      </rPr>
      <t xml:space="preserve">Tabell 3: </t>
    </r>
    <r>
      <rPr>
        <sz val="11"/>
        <color theme="1"/>
        <rFont val="Calibri"/>
        <family val="2"/>
        <scheme val="minor"/>
      </rPr>
      <t>Oversikt over fylker og kommuner naturtypen forekommer, X indikerer at naturtypen forekommer</t>
    </r>
  </si>
  <si>
    <t xml:space="preserve">Sikring av de store ravinesystemene mot inngrep. Sikre at de ikke ødelegges eller får redusert tilstand i forbindelse med utbygging av infrastruktur (veier, broer, flyplasser mm.), boligbygging, industri- og næringsutbygging. Stanse deponering (dumping, utfyllinger og avfallsdeponier) og gjenfylling av dammer eller lukking og tørrlegging av bekker. Der veibygging kommer i konflikt med ravinesystem, bør man benytte fri bro over ravinedalen/ravinesystemet. Mest aktuelt i forbindelse med veibygging i leirslettelandskapet på Romerike (Akershus) og sør for Trondheimsfjorden (Sør-Trøndelag), men også i mange dalstrøk langs kysten.
</t>
  </si>
  <si>
    <t>Usikkert</t>
  </si>
  <si>
    <t>Bekjempelse av fremmede arter som kjempespringfrø, skogskjegg, hvitsteinkløver, kanadagullris, prydstrandvindel og rødhyll er aktuelt i ravinedalene.</t>
  </si>
  <si>
    <t xml:space="preserve">Tiltakspakke 2 med tiltak 1, 2, 3. anbefales. Tiltak 1 vil bidra til å sikre naturtypen mot nye ødeleggelser, og inkluderer vern av de store ravinesystemene. Tiltak 2 inkluderer miljøvennlige sikringstiltak mot geofarer (rassikring). Der geotekniske undersøkelser fastslår at det er nødvendig med rassikring bør rassikringsmetodikk vurderes nøye slik at mest mulig av ravinen holdes intakt og naturlige prosesser opprettholdes. Utvikling av alternative sikringstiltak (mer miljøvennlige metoder for erosjonssikring/rassikring i raviner) bør oppmuntres.  For eksempel buk av kvistdammer og stokkdammer for å dempe avrenning under flom og oppsamling av jordpartikler. Tiltak 3 innebærer restaurering av gjenfylte raviner med fjerning av masse, gamle deponier, steinfyllinger, samt restaurering av bekker slik at de naturlige prosessene gjenopptas. Tiltakene er ikke kostnadsberegnet, men kostnadene er anslått til av være svært høye og vil variere fra ravinesystem til ravinesystem. For å få presise kostnadsanslag og tiltakspakker som med høy sannsynlighet innfrir hovedmålet for naturtypen, kreves en kartlegging av areal og tilstanden til ravinedaler.
</t>
  </si>
  <si>
    <t>Økonomisk analyse</t>
  </si>
  <si>
    <t>Øyvind Nystad Handberg og Kristin Magnussen, Menon</t>
  </si>
  <si>
    <t>Kunnskapsgrunnlag for ravinedal - Tiltak for å ta vare på trua natur</t>
  </si>
  <si>
    <t>Vedlegg 100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</si>
</sst>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0.00;[Red]0.00"/>
  </numFmts>
  <fonts count="16"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sz val="11"/>
      <color rgb="FFFF0000"/>
      <name val="Calibri"/>
      <family val="2"/>
      <scheme val="minor"/>
    </font>
    <font>
      <sz val="8"/>
      <name val="Verdana"/>
      <family val="2"/>
    </font>
    <font>
      <vertAlign val="superscript"/>
      <sz val="8"/>
      <name val="Verdana"/>
      <family val="2"/>
    </font>
    <font>
      <sz val="11"/>
      <color theme="1"/>
      <name val="Calibri"/>
      <family val="2"/>
    </font>
    <font>
      <b/>
      <sz val="9"/>
      <color indexed="81"/>
      <name val="Tahoma"/>
      <family val="2"/>
    </font>
    <font>
      <sz val="9"/>
      <color indexed="81"/>
      <name val="Tahoma"/>
      <family val="2"/>
    </font>
    <font>
      <sz val="12"/>
      <color theme="1"/>
      <name val="Calibri"/>
      <family val="2"/>
      <scheme val="minor"/>
    </font>
    <font>
      <b/>
      <i/>
      <sz val="11"/>
      <color theme="1"/>
      <name val="Calibri"/>
      <family val="2"/>
      <scheme val="minor"/>
    </font>
    <font>
      <sz val="10.5"/>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136">
    <xf numFmtId="0" fontId="0" fillId="0" borderId="0" xfId="0"/>
    <xf numFmtId="0" fontId="1" fillId="0" borderId="0" xfId="0" applyFont="1"/>
    <xf numFmtId="0" fontId="4" fillId="0" borderId="0" xfId="0" applyFont="1"/>
    <xf numFmtId="0" fontId="6" fillId="0" borderId="0" xfId="0" applyFont="1" applyAlignment="1">
      <alignment vertical="center"/>
    </xf>
    <xf numFmtId="0" fontId="0" fillId="3" borderId="0" xfId="0" applyFill="1"/>
    <xf numFmtId="0" fontId="5" fillId="0" borderId="0" xfId="0" applyFont="1"/>
    <xf numFmtId="0" fontId="0" fillId="4" borderId="1" xfId="0" applyFill="1" applyBorder="1"/>
    <xf numFmtId="0" fontId="1" fillId="4" borderId="7" xfId="0" applyFont="1" applyFill="1" applyBorder="1" applyAlignment="1">
      <alignment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0" fillId="0" borderId="11" xfId="0" applyBorder="1"/>
    <xf numFmtId="0" fontId="0" fillId="0" borderId="12" xfId="0" applyBorder="1"/>
    <xf numFmtId="0" fontId="0" fillId="0" borderId="13" xfId="0" applyBorder="1"/>
    <xf numFmtId="0" fontId="0" fillId="0" borderId="0" xfId="0" applyAlignment="1">
      <alignment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165" fontId="0" fillId="0" borderId="12" xfId="0" applyNumberFormat="1" applyBorder="1"/>
    <xf numFmtId="165" fontId="0" fillId="0" borderId="0" xfId="0" applyNumberFormat="1"/>
    <xf numFmtId="165" fontId="0" fillId="0" borderId="11" xfId="0" applyNumberFormat="1" applyBorder="1"/>
    <xf numFmtId="164" fontId="0" fillId="0" borderId="0" xfId="0" applyNumberFormat="1"/>
    <xf numFmtId="165" fontId="4" fillId="0" borderId="12" xfId="0" applyNumberFormat="1" applyFont="1" applyBorder="1"/>
    <xf numFmtId="165" fontId="1" fillId="0" borderId="3" xfId="0" applyNumberFormat="1" applyFont="1" applyBorder="1"/>
    <xf numFmtId="165" fontId="1" fillId="0" borderId="4" xfId="0" applyNumberFormat="1" applyFont="1" applyBorder="1"/>
    <xf numFmtId="0" fontId="0" fillId="0" borderId="5" xfId="0" applyBorder="1"/>
    <xf numFmtId="0" fontId="0" fillId="0" borderId="7" xfId="0" applyBorder="1"/>
    <xf numFmtId="0" fontId="0" fillId="0" borderId="0" xfId="0" applyAlignment="1">
      <alignment horizontal="center"/>
    </xf>
    <xf numFmtId="0" fontId="2" fillId="0" borderId="0" xfId="0" applyFont="1" applyAlignment="1">
      <alignment vertical="center" wrapText="1"/>
    </xf>
    <xf numFmtId="0" fontId="1" fillId="0" borderId="0" xfId="0" applyFont="1" applyAlignment="1">
      <alignment wrapText="1"/>
    </xf>
    <xf numFmtId="0" fontId="1" fillId="3" borderId="0" xfId="0" applyFont="1" applyFill="1" applyAlignment="1">
      <alignment wrapText="1"/>
    </xf>
    <xf numFmtId="0" fontId="0" fillId="3" borderId="0" xfId="0" applyFill="1" applyAlignment="1">
      <alignment wrapText="1"/>
    </xf>
    <xf numFmtId="165" fontId="1" fillId="0" borderId="1" xfId="0" applyNumberFormat="1" applyFont="1" applyBorder="1"/>
    <xf numFmtId="0" fontId="1" fillId="0" borderId="1" xfId="0" applyFont="1" applyBorder="1" applyAlignment="1">
      <alignment wrapText="1"/>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horizontal="center" wrapText="1"/>
    </xf>
    <xf numFmtId="0" fontId="3" fillId="0" borderId="0" xfId="0" applyFont="1" applyAlignment="1">
      <alignment horizontal="left" wrapText="1"/>
    </xf>
    <xf numFmtId="0" fontId="1" fillId="0" borderId="0" xfId="0" applyFont="1" applyAlignment="1">
      <alignment horizontal="center" wrapText="1"/>
    </xf>
    <xf numFmtId="0" fontId="0" fillId="3" borderId="0" xfId="0" applyFill="1" applyAlignment="1">
      <alignment horizontal="left" wrapText="1"/>
    </xf>
    <xf numFmtId="0" fontId="1" fillId="3" borderId="0" xfId="0" applyFont="1" applyFill="1" applyAlignment="1">
      <alignment horizontal="center" wrapText="1"/>
    </xf>
    <xf numFmtId="0" fontId="1" fillId="3" borderId="0" xfId="0" applyFont="1" applyFill="1" applyAlignment="1">
      <alignment horizontal="left" wrapText="1"/>
    </xf>
    <xf numFmtId="0" fontId="3" fillId="0" borderId="0" xfId="0" applyFont="1" applyAlignment="1">
      <alignment horizontal="center" wrapText="1"/>
    </xf>
    <xf numFmtId="0" fontId="5" fillId="0" borderId="0" xfId="0" applyFont="1" applyAlignment="1">
      <alignment horizontal="left" wrapText="1"/>
    </xf>
    <xf numFmtId="0" fontId="1" fillId="0" borderId="0" xfId="0" applyFont="1" applyAlignment="1" applyProtection="1">
      <alignment horizontal="left" wrapText="1"/>
      <protection hidden="1"/>
    </xf>
    <xf numFmtId="0" fontId="0" fillId="0" borderId="0" xfId="0" applyAlignment="1" applyProtection="1">
      <alignment horizontal="left" wrapText="1"/>
      <protection hidden="1"/>
    </xf>
    <xf numFmtId="0" fontId="13" fillId="0" borderId="0" xfId="0" applyFont="1" applyAlignment="1">
      <alignment horizontal="center" wrapText="1"/>
    </xf>
    <xf numFmtId="0" fontId="1" fillId="0" borderId="0" xfId="0" applyFont="1" applyAlignment="1">
      <alignment horizontal="left"/>
    </xf>
    <xf numFmtId="0" fontId="0" fillId="3" borderId="0" xfId="0" applyFill="1" applyAlignment="1">
      <alignment horizontal="left"/>
    </xf>
    <xf numFmtId="0" fontId="1" fillId="3" borderId="0" xfId="0" applyFont="1" applyFill="1" applyAlignment="1">
      <alignment horizontal="center"/>
    </xf>
    <xf numFmtId="0" fontId="1" fillId="3" borderId="0" xfId="0" applyFont="1" applyFill="1" applyAlignment="1">
      <alignment horizontal="left"/>
    </xf>
    <xf numFmtId="0" fontId="0" fillId="0" borderId="0" xfId="0" applyAlignment="1">
      <alignment horizontal="left"/>
    </xf>
    <xf numFmtId="0" fontId="4" fillId="0" borderId="0" xfId="0" applyFont="1" applyAlignment="1">
      <alignment horizontal="left" wrapText="1"/>
    </xf>
    <xf numFmtId="0" fontId="2" fillId="3" borderId="0" xfId="0" applyFont="1" applyFill="1" applyAlignment="1">
      <alignment horizontal="left" wrapText="1"/>
    </xf>
    <xf numFmtId="0" fontId="7" fillId="0" borderId="0" xfId="0" applyFont="1" applyAlignment="1">
      <alignment horizontal="left" wrapText="1"/>
    </xf>
    <xf numFmtId="0" fontId="0" fillId="3" borderId="0" xfId="0" applyFill="1" applyAlignment="1">
      <alignment horizontal="center" wrapText="1"/>
    </xf>
    <xf numFmtId="0" fontId="0" fillId="0" borderId="0" xfId="0" applyAlignment="1" applyProtection="1">
      <alignment horizontal="center" wrapText="1"/>
      <protection hidden="1"/>
    </xf>
    <xf numFmtId="0" fontId="1" fillId="0" borderId="0" xfId="0" applyFont="1" applyAlignment="1" applyProtection="1">
      <alignment horizontal="center" wrapText="1"/>
      <protection hidden="1"/>
    </xf>
    <xf numFmtId="0" fontId="0" fillId="3" borderId="0" xfId="0" applyFill="1" applyAlignment="1">
      <alignment horizontal="left" vertical="top" wrapText="1"/>
    </xf>
    <xf numFmtId="0" fontId="1" fillId="3" borderId="0" xfId="0" applyFont="1" applyFill="1" applyAlignment="1">
      <alignment horizontal="center" vertical="top" wrapText="1"/>
    </xf>
    <xf numFmtId="0" fontId="5" fillId="3" borderId="0" xfId="0" applyFont="1" applyFill="1" applyAlignment="1">
      <alignment horizontal="left" vertical="top" wrapText="1"/>
    </xf>
    <xf numFmtId="0" fontId="1" fillId="0" borderId="0" xfId="0" applyFont="1" applyAlignment="1">
      <alignment horizontal="center"/>
    </xf>
    <xf numFmtId="0" fontId="3" fillId="0" borderId="0" xfId="0" applyFont="1" applyAlignment="1">
      <alignment horizontal="left"/>
    </xf>
    <xf numFmtId="0" fontId="0" fillId="3" borderId="0" xfId="0" applyFill="1" applyAlignment="1">
      <alignment horizontal="center" vertical="top" wrapText="1"/>
    </xf>
    <xf numFmtId="3" fontId="0" fillId="3" borderId="0" xfId="0" applyNumberFormat="1" applyFill="1" applyAlignment="1">
      <alignment horizontal="left"/>
    </xf>
    <xf numFmtId="0" fontId="0" fillId="0" borderId="14" xfId="0" applyBorder="1"/>
    <xf numFmtId="0" fontId="0" fillId="0" borderId="9" xfId="0" applyBorder="1"/>
    <xf numFmtId="0" fontId="0" fillId="0" borderId="2" xfId="0" applyBorder="1"/>
    <xf numFmtId="0" fontId="14" fillId="4" borderId="1" xfId="0" applyFont="1" applyFill="1" applyBorder="1"/>
    <xf numFmtId="0" fontId="0" fillId="0" borderId="6" xfId="0" applyBorder="1"/>
    <xf numFmtId="0" fontId="0" fillId="0" borderId="10" xfId="0" applyBorder="1"/>
    <xf numFmtId="0" fontId="1" fillId="0" borderId="7" xfId="0" applyFont="1" applyBorder="1" applyAlignment="1">
      <alignment wrapText="1"/>
    </xf>
    <xf numFmtId="2" fontId="0" fillId="0" borderId="5" xfId="0" applyNumberFormat="1" applyBorder="1"/>
    <xf numFmtId="165" fontId="0" fillId="0" borderId="13" xfId="0" applyNumberFormat="1" applyBorder="1"/>
    <xf numFmtId="2" fontId="0" fillId="0" borderId="11" xfId="0" applyNumberFormat="1" applyBorder="1"/>
    <xf numFmtId="2" fontId="1" fillId="0" borderId="1" xfId="0" applyNumberFormat="1" applyFont="1" applyBorder="1"/>
    <xf numFmtId="165" fontId="1" fillId="0" borderId="0" xfId="0" applyNumberFormat="1" applyFont="1"/>
    <xf numFmtId="2" fontId="1" fillId="0" borderId="0" xfId="0" applyNumberFormat="1" applyFont="1"/>
    <xf numFmtId="2" fontId="0" fillId="0" borderId="14" xfId="0" applyNumberFormat="1" applyBorder="1"/>
    <xf numFmtId="2" fontId="0" fillId="0" borderId="9" xfId="0" applyNumberFormat="1" applyBorder="1"/>
    <xf numFmtId="2" fontId="0" fillId="0" borderId="7" xfId="0" applyNumberFormat="1" applyBorder="1"/>
    <xf numFmtId="2" fontId="0" fillId="0" borderId="10" xfId="0" applyNumberFormat="1" applyBorder="1"/>
    <xf numFmtId="2" fontId="0" fillId="0" borderId="4" xfId="0" applyNumberFormat="1" applyBorder="1"/>
    <xf numFmtId="2" fontId="0" fillId="0" borderId="0" xfId="0" applyNumberFormat="1"/>
    <xf numFmtId="2" fontId="1" fillId="0" borderId="3" xfId="0" applyNumberFormat="1" applyFont="1" applyBorder="1"/>
    <xf numFmtId="0" fontId="1" fillId="0" borderId="9" xfId="0" applyFont="1" applyBorder="1"/>
    <xf numFmtId="0" fontId="1" fillId="0" borderId="7" xfId="0" applyFont="1" applyBorder="1"/>
    <xf numFmtId="0" fontId="1" fillId="0" borderId="15" xfId="0" applyFont="1" applyBorder="1"/>
    <xf numFmtId="0" fontId="1" fillId="0" borderId="14" xfId="0" applyFont="1" applyBorder="1"/>
    <xf numFmtId="0" fontId="1" fillId="0" borderId="6" xfId="0" applyFont="1" applyBorder="1"/>
    <xf numFmtId="0" fontId="0" fillId="0" borderId="15" xfId="0" applyBorder="1"/>
    <xf numFmtId="0" fontId="0" fillId="0" borderId="6" xfId="0" applyBorder="1" applyAlignment="1">
      <alignment horizontal="center"/>
    </xf>
    <xf numFmtId="0" fontId="0" fillId="0" borderId="13" xfId="0" applyBorder="1" applyAlignment="1">
      <alignment horizontal="center"/>
    </xf>
    <xf numFmtId="0" fontId="0" fillId="0" borderId="8" xfId="0" applyBorder="1"/>
    <xf numFmtId="0" fontId="0" fillId="0" borderId="10" xfId="0" applyBorder="1" applyAlignment="1">
      <alignment horizontal="center"/>
    </xf>
    <xf numFmtId="0" fontId="0" fillId="0" borderId="3" xfId="0" applyBorder="1"/>
    <xf numFmtId="0" fontId="0" fillId="0" borderId="4" xfId="0" applyBorder="1" applyAlignment="1">
      <alignment horizontal="center"/>
    </xf>
    <xf numFmtId="0" fontId="14" fillId="4" borderId="5" xfId="0" applyFont="1" applyFill="1" applyBorder="1"/>
    <xf numFmtId="0" fontId="15" fillId="3" borderId="0" xfId="0" applyFont="1" applyFill="1"/>
    <xf numFmtId="0" fontId="3" fillId="3" borderId="0" xfId="0" applyFont="1" applyFill="1" applyAlignment="1">
      <alignment horizontal="left" wrapText="1"/>
    </xf>
    <xf numFmtId="0" fontId="3" fillId="2" borderId="0" xfId="0" applyFont="1" applyFill="1"/>
    <xf numFmtId="49" fontId="5" fillId="3" borderId="0" xfId="0" applyNumberFormat="1" applyFont="1" applyFill="1" applyAlignment="1">
      <alignment horizontal="left" wrapText="1"/>
    </xf>
    <xf numFmtId="49" fontId="5" fillId="2" borderId="0" xfId="0" applyNumberFormat="1" applyFont="1" applyFill="1"/>
    <xf numFmtId="0" fontId="5" fillId="3" borderId="0" xfId="0" applyFont="1" applyFill="1" applyAlignment="1">
      <alignment horizontal="left" wrapText="1"/>
    </xf>
    <xf numFmtId="49" fontId="5" fillId="3" borderId="0" xfId="0" applyNumberFormat="1" applyFont="1" applyFill="1" applyAlignment="1">
      <alignment horizontal="left"/>
    </xf>
    <xf numFmtId="49" fontId="5" fillId="2" borderId="0" xfId="0" applyNumberFormat="1" applyFont="1" applyFill="1" applyAlignment="1">
      <alignment horizontal="left"/>
    </xf>
    <xf numFmtId="49" fontId="5" fillId="2" borderId="0" xfId="0" applyNumberFormat="1" applyFont="1" applyFill="1" applyAlignment="1">
      <alignment horizontal="left" vertical="center"/>
    </xf>
    <xf numFmtId="0" fontId="2" fillId="0" borderId="0" xfId="0" applyFont="1" applyAlignment="1">
      <alignment vertical="center"/>
    </xf>
    <xf numFmtId="0" fontId="5" fillId="0" borderId="0" xfId="0" applyFont="1" applyAlignment="1">
      <alignment vertical="center" wrapText="1"/>
    </xf>
    <xf numFmtId="49" fontId="0" fillId="2" borderId="0" xfId="0" applyNumberFormat="1" applyFill="1"/>
    <xf numFmtId="49" fontId="5" fillId="3" borderId="0" xfId="0" applyNumberFormat="1" applyFont="1" applyFill="1" applyAlignment="1">
      <alignment horizontal="left" vertical="center" wrapText="1"/>
    </xf>
    <xf numFmtId="49" fontId="0" fillId="3" borderId="0" xfId="0" applyNumberFormat="1" applyFill="1"/>
    <xf numFmtId="49" fontId="2" fillId="3" borderId="0" xfId="0" applyNumberFormat="1" applyFont="1" applyFill="1" applyAlignment="1">
      <alignment vertical="center"/>
    </xf>
    <xf numFmtId="0" fontId="5" fillId="0" borderId="0" xfId="0" applyFont="1" applyAlignment="1">
      <alignment vertical="center"/>
    </xf>
    <xf numFmtId="49" fontId="5" fillId="3" borderId="0" xfId="0" applyNumberFormat="1" applyFont="1" applyFill="1" applyAlignment="1">
      <alignment horizontal="left" vertical="center"/>
    </xf>
    <xf numFmtId="0" fontId="5" fillId="3" borderId="0" xfId="0" applyFont="1" applyFill="1" applyAlignment="1">
      <alignment horizontal="left"/>
    </xf>
    <xf numFmtId="49" fontId="0" fillId="3" borderId="0" xfId="0" applyNumberFormat="1" applyFill="1" applyAlignment="1">
      <alignment horizontal="left" wrapText="1"/>
    </xf>
    <xf numFmtId="49" fontId="5" fillId="3" borderId="0" xfId="0" applyNumberFormat="1" applyFont="1" applyFill="1" applyAlignment="1">
      <alignment wrapText="1"/>
    </xf>
    <xf numFmtId="49" fontId="0" fillId="0" borderId="0" xfId="0" applyNumberFormat="1"/>
    <xf numFmtId="0" fontId="4" fillId="0" borderId="0" xfId="0" applyFont="1" applyAlignment="1">
      <alignment wrapText="1"/>
    </xf>
    <xf numFmtId="0" fontId="5" fillId="3" borderId="0" xfId="0" applyFont="1" applyFill="1"/>
    <xf numFmtId="0" fontId="10" fillId="3" borderId="0" xfId="0" applyFont="1" applyFill="1"/>
    <xf numFmtId="0" fontId="5" fillId="3" borderId="0" xfId="0" applyFont="1" applyFill="1" applyAlignment="1">
      <alignment wrapText="1"/>
    </xf>
    <xf numFmtId="0" fontId="1" fillId="3" borderId="0" xfId="0" applyFont="1" applyFill="1"/>
    <xf numFmtId="0" fontId="1" fillId="0" borderId="0" xfId="0" applyFont="1" applyAlignment="1">
      <alignment horizontal="left"/>
    </xf>
    <xf numFmtId="0" fontId="1" fillId="0" borderId="0" xfId="0" applyFont="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vertical="center"/>
    </xf>
    <xf numFmtId="0" fontId="0" fillId="0" borderId="7" xfId="0" applyBorder="1" applyAlignment="1">
      <alignment horizontal="center" vertical="center"/>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7"/>
  <sheetViews>
    <sheetView tabSelected="1" workbookViewId="0">
      <selection activeCell="B2" sqref="B2"/>
    </sheetView>
  </sheetViews>
  <sheetFormatPr defaultColWidth="9.140625" defaultRowHeight="15" x14ac:dyDescent="0.25"/>
  <cols>
    <col min="1" max="1" width="19.28515625" customWidth="1"/>
    <col min="2" max="2" width="24.5703125" style="13" customWidth="1"/>
    <col min="3" max="3" width="51.42578125" customWidth="1"/>
    <col min="4" max="4" width="29.140625" customWidth="1"/>
    <col min="5" max="5" width="54" customWidth="1"/>
    <col min="6" max="6" width="46.85546875" customWidth="1"/>
    <col min="7" max="7" width="32.28515625" customWidth="1"/>
    <col min="8" max="8" width="55.42578125" customWidth="1"/>
    <col min="9" max="9" width="11.140625" customWidth="1"/>
  </cols>
  <sheetData>
    <row r="1" spans="1:7" x14ac:dyDescent="0.25">
      <c r="A1" t="s">
        <v>460</v>
      </c>
    </row>
    <row r="2" spans="1:7" x14ac:dyDescent="0.25">
      <c r="A2" t="s">
        <v>461</v>
      </c>
    </row>
    <row r="4" spans="1:7" x14ac:dyDescent="0.25">
      <c r="A4" s="1" t="s">
        <v>21</v>
      </c>
      <c r="B4" s="29" t="s">
        <v>20</v>
      </c>
      <c r="C4" s="1" t="s">
        <v>2</v>
      </c>
      <c r="D4" s="1" t="s">
        <v>25</v>
      </c>
      <c r="E4" s="1" t="s">
        <v>3</v>
      </c>
    </row>
    <row r="5" spans="1:7" x14ac:dyDescent="0.25">
      <c r="A5" t="s">
        <v>48</v>
      </c>
      <c r="B5" s="13" t="s">
        <v>49</v>
      </c>
      <c r="C5" s="99" t="s">
        <v>146</v>
      </c>
      <c r="D5" s="100"/>
      <c r="E5" s="99"/>
    </row>
    <row r="6" spans="1:7" x14ac:dyDescent="0.25">
      <c r="A6" t="s">
        <v>458</v>
      </c>
      <c r="B6" t="s">
        <v>49</v>
      </c>
      <c r="C6" s="4" t="s">
        <v>459</v>
      </c>
      <c r="D6" s="135"/>
      <c r="G6" s="1"/>
    </row>
    <row r="7" spans="1:7" x14ac:dyDescent="0.25">
      <c r="A7" t="s">
        <v>0</v>
      </c>
      <c r="B7" s="13" t="s">
        <v>22</v>
      </c>
      <c r="C7" s="101" t="s">
        <v>404</v>
      </c>
      <c r="D7" s="102"/>
      <c r="E7" s="101"/>
    </row>
    <row r="8" spans="1:7" ht="45" x14ac:dyDescent="0.25">
      <c r="A8" t="s">
        <v>1</v>
      </c>
      <c r="B8" s="13" t="s">
        <v>26</v>
      </c>
      <c r="C8" s="101" t="s">
        <v>147</v>
      </c>
      <c r="D8" s="102"/>
      <c r="E8" s="101"/>
    </row>
    <row r="9" spans="1:7" ht="150" x14ac:dyDescent="0.25">
      <c r="A9" t="s">
        <v>47</v>
      </c>
      <c r="B9" s="13" t="s">
        <v>61</v>
      </c>
      <c r="C9" s="101" t="s">
        <v>148</v>
      </c>
      <c r="D9" s="102"/>
      <c r="E9" s="101"/>
    </row>
    <row r="10" spans="1:7" ht="105" x14ac:dyDescent="0.25">
      <c r="A10" t="s">
        <v>42</v>
      </c>
      <c r="B10" s="13" t="s">
        <v>43</v>
      </c>
      <c r="C10" s="103" t="s">
        <v>237</v>
      </c>
      <c r="D10" s="104"/>
      <c r="E10" s="31"/>
    </row>
    <row r="11" spans="1:7" ht="60" x14ac:dyDescent="0.25">
      <c r="A11" t="s">
        <v>104</v>
      </c>
      <c r="B11" s="13" t="s">
        <v>103</v>
      </c>
      <c r="C11" s="101" t="s">
        <v>399</v>
      </c>
      <c r="D11" s="104" t="s">
        <v>161</v>
      </c>
      <c r="E11" s="101"/>
    </row>
    <row r="12" spans="1:7" ht="135" x14ac:dyDescent="0.25">
      <c r="A12" t="s">
        <v>27</v>
      </c>
      <c r="B12" s="13" t="s">
        <v>62</v>
      </c>
      <c r="C12" s="101" t="s">
        <v>238</v>
      </c>
      <c r="D12" s="104"/>
      <c r="E12" s="101"/>
    </row>
    <row r="13" spans="1:7" ht="48" customHeight="1" x14ac:dyDescent="0.25">
      <c r="A13" t="s">
        <v>28</v>
      </c>
      <c r="B13" s="13" t="s">
        <v>29</v>
      </c>
      <c r="C13" s="101" t="s">
        <v>239</v>
      </c>
      <c r="D13" s="104"/>
      <c r="E13" s="101"/>
    </row>
    <row r="14" spans="1:7" ht="45" x14ac:dyDescent="0.25">
      <c r="A14" t="s">
        <v>30</v>
      </c>
      <c r="B14" s="13" t="s">
        <v>31</v>
      </c>
      <c r="C14" s="101" t="s">
        <v>149</v>
      </c>
      <c r="D14" s="104" t="s">
        <v>161</v>
      </c>
      <c r="E14" s="101"/>
    </row>
    <row r="15" spans="1:7" x14ac:dyDescent="0.25">
      <c r="A15" t="s">
        <v>32</v>
      </c>
      <c r="B15" s="35">
        <v>2011</v>
      </c>
      <c r="C15" s="101" t="s">
        <v>150</v>
      </c>
      <c r="D15" s="105"/>
      <c r="E15" s="101"/>
    </row>
    <row r="16" spans="1:7" x14ac:dyDescent="0.25">
      <c r="A16" t="s">
        <v>33</v>
      </c>
      <c r="B16" s="13" t="s">
        <v>23</v>
      </c>
      <c r="C16" s="101" t="s">
        <v>151</v>
      </c>
      <c r="D16" s="105"/>
      <c r="E16" s="101"/>
    </row>
    <row r="17" spans="1:5" ht="30" x14ac:dyDescent="0.25">
      <c r="A17" t="s">
        <v>34</v>
      </c>
      <c r="B17" s="13" t="s">
        <v>24</v>
      </c>
      <c r="C17" s="101" t="s">
        <v>159</v>
      </c>
      <c r="D17" s="106"/>
      <c r="E17" s="103" t="s">
        <v>153</v>
      </c>
    </row>
    <row r="18" spans="1:5" ht="120" x14ac:dyDescent="0.25">
      <c r="A18" s="107" t="s">
        <v>35</v>
      </c>
      <c r="B18" s="108" t="s">
        <v>58</v>
      </c>
      <c r="C18" s="101" t="s">
        <v>152</v>
      </c>
      <c r="D18" s="109"/>
      <c r="E18" s="101" t="s">
        <v>367</v>
      </c>
    </row>
    <row r="19" spans="1:5" ht="90" x14ac:dyDescent="0.25">
      <c r="A19" s="107" t="s">
        <v>36</v>
      </c>
      <c r="B19" s="28" t="s">
        <v>50</v>
      </c>
      <c r="C19" s="4" t="s">
        <v>158</v>
      </c>
      <c r="D19" s="4" t="s">
        <v>161</v>
      </c>
      <c r="E19" s="101" t="s">
        <v>160</v>
      </c>
    </row>
    <row r="20" spans="1:5" ht="90" x14ac:dyDescent="0.25">
      <c r="A20" s="107" t="s">
        <v>37</v>
      </c>
      <c r="B20" s="28" t="s">
        <v>50</v>
      </c>
      <c r="C20" s="4" t="s">
        <v>158</v>
      </c>
      <c r="D20" s="4" t="s">
        <v>161</v>
      </c>
      <c r="E20" s="101" t="s">
        <v>160</v>
      </c>
    </row>
    <row r="21" spans="1:5" ht="75" x14ac:dyDescent="0.25">
      <c r="A21" s="107" t="s">
        <v>51</v>
      </c>
      <c r="B21" s="28" t="s">
        <v>78</v>
      </c>
      <c r="C21" s="110" t="s">
        <v>412</v>
      </c>
      <c r="D21" s="111" t="s">
        <v>161</v>
      </c>
      <c r="E21" s="101" t="s">
        <v>414</v>
      </c>
    </row>
    <row r="22" spans="1:5" ht="135" x14ac:dyDescent="0.25">
      <c r="A22" s="107" t="s">
        <v>52</v>
      </c>
      <c r="B22" s="28" t="s">
        <v>79</v>
      </c>
      <c r="C22" s="110" t="s">
        <v>157</v>
      </c>
      <c r="D22" s="112" t="s">
        <v>161</v>
      </c>
      <c r="E22" s="101" t="s">
        <v>413</v>
      </c>
    </row>
    <row r="23" spans="1:5" x14ac:dyDescent="0.25">
      <c r="A23" s="113" t="s">
        <v>101</v>
      </c>
      <c r="B23" s="108" t="s">
        <v>102</v>
      </c>
      <c r="C23" s="110" t="s">
        <v>156</v>
      </c>
      <c r="D23" s="114"/>
      <c r="E23" s="4"/>
    </row>
    <row r="24" spans="1:5" ht="75" x14ac:dyDescent="0.25">
      <c r="A24" s="107" t="s">
        <v>77</v>
      </c>
      <c r="B24" s="28" t="s">
        <v>87</v>
      </c>
      <c r="C24" s="4" t="s">
        <v>390</v>
      </c>
      <c r="D24" s="115" t="s">
        <v>161</v>
      </c>
      <c r="E24" s="101" t="s">
        <v>235</v>
      </c>
    </row>
    <row r="25" spans="1:5" ht="150" x14ac:dyDescent="0.25">
      <c r="A25" s="107" t="s">
        <v>38</v>
      </c>
      <c r="B25" s="28" t="s">
        <v>60</v>
      </c>
      <c r="C25" s="101" t="s">
        <v>155</v>
      </c>
      <c r="D25" s="104" t="s">
        <v>161</v>
      </c>
      <c r="E25" s="116" t="s">
        <v>391</v>
      </c>
    </row>
    <row r="26" spans="1:5" ht="45" x14ac:dyDescent="0.25">
      <c r="A26" s="107" t="s">
        <v>39</v>
      </c>
      <c r="B26" s="28" t="s">
        <v>82</v>
      </c>
      <c r="C26" s="101" t="s">
        <v>264</v>
      </c>
      <c r="D26" s="104" t="s">
        <v>269</v>
      </c>
      <c r="E26" s="101" t="s">
        <v>256</v>
      </c>
    </row>
    <row r="27" spans="1:5" x14ac:dyDescent="0.25">
      <c r="A27" s="107" t="s">
        <v>39</v>
      </c>
      <c r="B27" s="28" t="s">
        <v>82</v>
      </c>
      <c r="C27" s="101" t="s">
        <v>263</v>
      </c>
      <c r="D27" s="104" t="s">
        <v>269</v>
      </c>
      <c r="E27" s="101"/>
    </row>
    <row r="28" spans="1:5" x14ac:dyDescent="0.25">
      <c r="A28" s="107" t="s">
        <v>39</v>
      </c>
      <c r="B28" s="28" t="s">
        <v>82</v>
      </c>
      <c r="C28" s="101" t="s">
        <v>261</v>
      </c>
      <c r="D28" s="104" t="s">
        <v>269</v>
      </c>
      <c r="E28" s="101"/>
    </row>
    <row r="29" spans="1:5" ht="30" x14ac:dyDescent="0.25">
      <c r="A29" s="107" t="s">
        <v>39</v>
      </c>
      <c r="B29" s="28" t="s">
        <v>82</v>
      </c>
      <c r="C29" s="101" t="s">
        <v>260</v>
      </c>
      <c r="D29" s="104" t="s">
        <v>270</v>
      </c>
      <c r="E29" s="101"/>
    </row>
    <row r="30" spans="1:5" x14ac:dyDescent="0.25">
      <c r="A30" s="107" t="s">
        <v>39</v>
      </c>
      <c r="B30" s="28" t="s">
        <v>82</v>
      </c>
      <c r="C30" s="101" t="s">
        <v>262</v>
      </c>
      <c r="D30" s="104" t="s">
        <v>270</v>
      </c>
      <c r="E30" s="101"/>
    </row>
    <row r="31" spans="1:5" x14ac:dyDescent="0.25">
      <c r="A31" s="107" t="s">
        <v>39</v>
      </c>
      <c r="B31" s="28" t="s">
        <v>82</v>
      </c>
      <c r="C31" s="31" t="s">
        <v>258</v>
      </c>
      <c r="D31" s="104" t="s">
        <v>269</v>
      </c>
      <c r="E31" s="101"/>
    </row>
    <row r="32" spans="1:5" x14ac:dyDescent="0.25">
      <c r="A32" s="107" t="s">
        <v>39</v>
      </c>
      <c r="B32" s="28" t="s">
        <v>82</v>
      </c>
      <c r="C32" s="31" t="s">
        <v>259</v>
      </c>
      <c r="D32" s="104" t="s">
        <v>269</v>
      </c>
      <c r="E32" s="101"/>
    </row>
    <row r="33" spans="1:8" x14ac:dyDescent="0.25">
      <c r="A33" s="107" t="s">
        <v>39</v>
      </c>
      <c r="B33" s="28" t="s">
        <v>82</v>
      </c>
      <c r="C33" s="101" t="s">
        <v>257</v>
      </c>
      <c r="D33" s="104" t="s">
        <v>269</v>
      </c>
      <c r="E33" s="101"/>
    </row>
    <row r="34" spans="1:8" x14ac:dyDescent="0.25">
      <c r="A34" s="107" t="s">
        <v>39</v>
      </c>
      <c r="B34" s="28" t="s">
        <v>82</v>
      </c>
      <c r="C34" s="101" t="s">
        <v>267</v>
      </c>
      <c r="D34" s="104" t="s">
        <v>269</v>
      </c>
      <c r="E34" s="101"/>
    </row>
    <row r="35" spans="1:8" ht="30" x14ac:dyDescent="0.25">
      <c r="A35" s="107" t="s">
        <v>39</v>
      </c>
      <c r="B35" s="28" t="s">
        <v>82</v>
      </c>
      <c r="C35" s="101" t="s">
        <v>266</v>
      </c>
      <c r="D35" s="104" t="s">
        <v>269</v>
      </c>
      <c r="E35" s="101"/>
    </row>
    <row r="36" spans="1:8" x14ac:dyDescent="0.25">
      <c r="A36" s="107" t="s">
        <v>39</v>
      </c>
      <c r="B36" s="28" t="s">
        <v>82</v>
      </c>
      <c r="C36" s="101" t="s">
        <v>268</v>
      </c>
      <c r="D36" s="104" t="s">
        <v>269</v>
      </c>
      <c r="E36" s="101"/>
    </row>
    <row r="37" spans="1:8" ht="137.44999999999999" customHeight="1" x14ac:dyDescent="0.25">
      <c r="A37" s="107" t="s">
        <v>39</v>
      </c>
      <c r="B37" s="28" t="s">
        <v>82</v>
      </c>
      <c r="C37" s="101"/>
      <c r="D37" s="117" t="s">
        <v>223</v>
      </c>
      <c r="E37" s="117" t="s">
        <v>265</v>
      </c>
    </row>
    <row r="38" spans="1:8" ht="60" x14ac:dyDescent="0.25">
      <c r="A38" s="107" t="s">
        <v>40</v>
      </c>
      <c r="B38" s="28" t="s">
        <v>59</v>
      </c>
      <c r="C38" s="110" t="s">
        <v>240</v>
      </c>
      <c r="D38" s="117" t="s">
        <v>223</v>
      </c>
      <c r="E38" s="101"/>
    </row>
    <row r="39" spans="1:8" ht="195" x14ac:dyDescent="0.25">
      <c r="A39" s="107" t="s">
        <v>41</v>
      </c>
      <c r="B39" s="28" t="s">
        <v>107</v>
      </c>
      <c r="C39" s="110" t="s">
        <v>154</v>
      </c>
      <c r="D39" s="110" t="s">
        <v>241</v>
      </c>
      <c r="E39" s="103" t="s">
        <v>236</v>
      </c>
    </row>
    <row r="40" spans="1:8" x14ac:dyDescent="0.25">
      <c r="C40" s="118"/>
      <c r="D40" s="118"/>
      <c r="E40" s="118"/>
    </row>
    <row r="41" spans="1:8" x14ac:dyDescent="0.25">
      <c r="B41" s="28"/>
      <c r="C41" s="118"/>
      <c r="D41" s="118"/>
      <c r="E41" s="118"/>
    </row>
    <row r="42" spans="1:8" ht="390" x14ac:dyDescent="0.25">
      <c r="B42" s="119" t="s">
        <v>106</v>
      </c>
    </row>
    <row r="43" spans="1:8" x14ac:dyDescent="0.25">
      <c r="B43" s="29" t="s">
        <v>99</v>
      </c>
      <c r="C43" s="1" t="s">
        <v>53</v>
      </c>
      <c r="D43" s="1" t="s">
        <v>46</v>
      </c>
      <c r="E43" s="1" t="s">
        <v>18</v>
      </c>
      <c r="F43" s="1" t="s">
        <v>19</v>
      </c>
      <c r="G43" s="1" t="s">
        <v>63</v>
      </c>
      <c r="H43" s="1" t="s">
        <v>54</v>
      </c>
    </row>
    <row r="44" spans="1:8" ht="87" customHeight="1" x14ac:dyDescent="0.25">
      <c r="A44" s="1" t="s">
        <v>8</v>
      </c>
      <c r="B44" s="120" t="s">
        <v>162</v>
      </c>
      <c r="C44" s="120" t="s">
        <v>243</v>
      </c>
      <c r="D44" s="4" t="s">
        <v>163</v>
      </c>
      <c r="E44" s="4" t="s">
        <v>164</v>
      </c>
      <c r="F44" s="4" t="s">
        <v>165</v>
      </c>
      <c r="G44" s="4" t="s">
        <v>166</v>
      </c>
      <c r="H44" s="4" t="s">
        <v>232</v>
      </c>
    </row>
    <row r="45" spans="1:8" x14ac:dyDescent="0.25">
      <c r="A45" s="1" t="s">
        <v>44</v>
      </c>
      <c r="B45" s="121" t="s">
        <v>167</v>
      </c>
      <c r="C45" s="120" t="s">
        <v>242</v>
      </c>
      <c r="D45" s="4" t="s">
        <v>163</v>
      </c>
      <c r="E45" s="4" t="s">
        <v>164</v>
      </c>
      <c r="F45" s="4" t="s">
        <v>165</v>
      </c>
      <c r="G45" s="4" t="s">
        <v>166</v>
      </c>
      <c r="H45" s="4"/>
    </row>
    <row r="46" spans="1:8" x14ac:dyDescent="0.25">
      <c r="A46" s="1" t="s">
        <v>168</v>
      </c>
      <c r="B46" s="121" t="s">
        <v>169</v>
      </c>
      <c r="C46" s="120" t="s">
        <v>224</v>
      </c>
      <c r="D46" s="4" t="s">
        <v>163</v>
      </c>
      <c r="E46" s="4" t="s">
        <v>164</v>
      </c>
      <c r="F46" s="4" t="s">
        <v>165</v>
      </c>
      <c r="G46" s="4" t="s">
        <v>166</v>
      </c>
      <c r="H46" s="4"/>
    </row>
    <row r="47" spans="1:8" ht="75" x14ac:dyDescent="0.25">
      <c r="A47" s="1" t="s">
        <v>170</v>
      </c>
      <c r="B47" s="120" t="s">
        <v>171</v>
      </c>
      <c r="C47" s="122" t="s">
        <v>244</v>
      </c>
      <c r="D47" s="4" t="s">
        <v>163</v>
      </c>
      <c r="E47" s="4" t="s">
        <v>164</v>
      </c>
      <c r="F47" s="4" t="s">
        <v>165</v>
      </c>
      <c r="G47" s="4" t="s">
        <v>166</v>
      </c>
      <c r="H47" s="4" t="s">
        <v>172</v>
      </c>
    </row>
    <row r="48" spans="1:8" x14ac:dyDescent="0.25">
      <c r="A48" s="1" t="s">
        <v>173</v>
      </c>
      <c r="B48" s="120" t="s">
        <v>174</v>
      </c>
      <c r="C48" s="120" t="s">
        <v>225</v>
      </c>
      <c r="D48" s="4" t="s">
        <v>163</v>
      </c>
      <c r="E48" s="4" t="s">
        <v>164</v>
      </c>
      <c r="F48" s="4" t="s">
        <v>165</v>
      </c>
      <c r="G48" s="4" t="s">
        <v>166</v>
      </c>
      <c r="H48" s="4" t="s">
        <v>247</v>
      </c>
    </row>
    <row r="49" spans="1:8" x14ac:dyDescent="0.25">
      <c r="A49" s="1" t="s">
        <v>175</v>
      </c>
      <c r="B49" s="120" t="s">
        <v>176</v>
      </c>
      <c r="C49" s="120" t="s">
        <v>245</v>
      </c>
      <c r="D49" s="4" t="s">
        <v>177</v>
      </c>
      <c r="E49" s="4" t="s">
        <v>178</v>
      </c>
      <c r="F49" s="4" t="s">
        <v>179</v>
      </c>
      <c r="G49" s="4" t="s">
        <v>166</v>
      </c>
      <c r="H49" s="4" t="s">
        <v>233</v>
      </c>
    </row>
    <row r="50" spans="1:8" x14ac:dyDescent="0.25">
      <c r="A50" s="1" t="s">
        <v>180</v>
      </c>
      <c r="B50" s="120" t="s">
        <v>181</v>
      </c>
      <c r="C50" s="120" t="s">
        <v>226</v>
      </c>
      <c r="D50" s="4" t="s">
        <v>163</v>
      </c>
      <c r="E50" s="4" t="s">
        <v>164</v>
      </c>
      <c r="F50" s="4" t="s">
        <v>165</v>
      </c>
      <c r="G50" s="123" t="s">
        <v>182</v>
      </c>
      <c r="H50" s="4" t="s">
        <v>246</v>
      </c>
    </row>
    <row r="51" spans="1:8" x14ac:dyDescent="0.25">
      <c r="A51" s="1" t="s">
        <v>183</v>
      </c>
      <c r="B51" s="4" t="s">
        <v>184</v>
      </c>
      <c r="C51" s="4" t="s">
        <v>227</v>
      </c>
      <c r="D51" s="4" t="s">
        <v>163</v>
      </c>
      <c r="E51" s="4" t="s">
        <v>164</v>
      </c>
      <c r="F51" s="4" t="s">
        <v>165</v>
      </c>
      <c r="G51" s="123" t="s">
        <v>182</v>
      </c>
      <c r="H51" s="4"/>
    </row>
    <row r="53" spans="1:8" x14ac:dyDescent="0.25">
      <c r="B53" s="29"/>
      <c r="C53" s="1"/>
      <c r="D53" s="1"/>
      <c r="E53" s="1"/>
      <c r="F53" s="1"/>
      <c r="G53" s="1"/>
    </row>
    <row r="54" spans="1:8" x14ac:dyDescent="0.25">
      <c r="B54" s="29"/>
      <c r="C54" s="1"/>
      <c r="D54" s="1"/>
      <c r="E54" s="1"/>
      <c r="F54" s="1"/>
      <c r="G54" s="1"/>
    </row>
    <row r="55" spans="1:8" x14ac:dyDescent="0.25">
      <c r="A55" s="1" t="s">
        <v>55</v>
      </c>
      <c r="B55" s="30"/>
      <c r="C55" s="1"/>
      <c r="D55" s="1"/>
      <c r="E55" s="1"/>
      <c r="F55" s="1"/>
      <c r="G55" s="1"/>
    </row>
    <row r="56" spans="1:8" x14ac:dyDescent="0.25">
      <c r="A56" s="1"/>
      <c r="B56" s="29"/>
      <c r="C56" s="1"/>
      <c r="D56" s="1"/>
      <c r="E56" s="1"/>
      <c r="F56" s="1"/>
      <c r="G56" s="1"/>
    </row>
    <row r="58" spans="1:8" x14ac:dyDescent="0.25">
      <c r="A58" s="2" t="s">
        <v>105</v>
      </c>
    </row>
    <row r="59" spans="1:8" x14ac:dyDescent="0.25">
      <c r="A59" s="1" t="s">
        <v>64</v>
      </c>
      <c r="B59" s="29" t="s">
        <v>83</v>
      </c>
      <c r="C59" s="1" t="s">
        <v>54</v>
      </c>
    </row>
    <row r="60" spans="1:8" ht="30" x14ac:dyDescent="0.25">
      <c r="A60" s="31" t="s">
        <v>248</v>
      </c>
      <c r="B60" s="31" t="s">
        <v>231</v>
      </c>
      <c r="C60" s="4"/>
    </row>
    <row r="62" spans="1:8" x14ac:dyDescent="0.25">
      <c r="A62" s="1" t="s">
        <v>65</v>
      </c>
    </row>
    <row r="63" spans="1:8" x14ac:dyDescent="0.25">
      <c r="A63" s="1" t="s">
        <v>67</v>
      </c>
      <c r="B63" s="29" t="s">
        <v>68</v>
      </c>
      <c r="C63" s="1" t="s">
        <v>56</v>
      </c>
      <c r="D63" s="1" t="s">
        <v>57</v>
      </c>
      <c r="E63" s="1" t="s">
        <v>54</v>
      </c>
    </row>
    <row r="64" spans="1:8" ht="90" x14ac:dyDescent="0.25">
      <c r="A64" s="123" t="s">
        <v>9</v>
      </c>
      <c r="B64" s="122" t="s">
        <v>365</v>
      </c>
      <c r="C64" s="122" t="s">
        <v>369</v>
      </c>
      <c r="D64" s="122" t="s">
        <v>368</v>
      </c>
      <c r="E64" s="122" t="s">
        <v>392</v>
      </c>
    </row>
    <row r="65" spans="1:6" ht="60" x14ac:dyDescent="0.25">
      <c r="A65" s="123" t="s">
        <v>10</v>
      </c>
      <c r="B65" s="31" t="s">
        <v>366</v>
      </c>
      <c r="C65" s="4" t="s">
        <v>370</v>
      </c>
      <c r="D65" s="4" t="s">
        <v>371</v>
      </c>
      <c r="E65" s="4"/>
    </row>
    <row r="73" spans="1:6" x14ac:dyDescent="0.25">
      <c r="C73" s="118"/>
    </row>
    <row r="75" spans="1:6" x14ac:dyDescent="0.25">
      <c r="A75" s="3" t="s">
        <v>66</v>
      </c>
    </row>
    <row r="76" spans="1:6" x14ac:dyDescent="0.25">
      <c r="A76" s="1" t="s">
        <v>69</v>
      </c>
      <c r="B76" s="29" t="s">
        <v>7</v>
      </c>
    </row>
    <row r="77" spans="1:6" x14ac:dyDescent="0.25">
      <c r="A77" s="4"/>
      <c r="B77" s="31" t="s">
        <v>455</v>
      </c>
      <c r="F77"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7"/>
  <sheetViews>
    <sheetView topLeftCell="A55" zoomScaleNormal="100" workbookViewId="0">
      <selection activeCell="B62" sqref="B62"/>
    </sheetView>
  </sheetViews>
  <sheetFormatPr defaultColWidth="9.140625" defaultRowHeight="15" x14ac:dyDescent="0.25"/>
  <cols>
    <col min="1" max="1" width="19.28515625" style="35" customWidth="1"/>
    <col min="2" max="2" width="57.140625" style="35" customWidth="1"/>
    <col min="3" max="4" width="20.42578125" style="35" customWidth="1"/>
    <col min="5" max="5" width="54.7109375" style="36" customWidth="1"/>
    <col min="6" max="6" width="76.42578125" style="35" customWidth="1"/>
    <col min="7" max="7" width="27.5703125" style="35" customWidth="1"/>
    <col min="8" max="8" width="40.140625" style="35" customWidth="1"/>
    <col min="9" max="9" width="95" style="35" customWidth="1"/>
    <col min="10" max="10" width="20.7109375" style="35" customWidth="1"/>
    <col min="11" max="11" width="27.42578125" style="35" customWidth="1"/>
    <col min="12" max="12" width="27.28515625" style="35" customWidth="1"/>
    <col min="13" max="13" width="29.140625" style="36" customWidth="1"/>
    <col min="14" max="14" width="23.85546875" style="36" customWidth="1"/>
    <col min="15" max="15" width="20.5703125" style="36" customWidth="1"/>
    <col min="16" max="16" width="22.5703125" style="36" customWidth="1"/>
    <col min="17" max="18" width="20.7109375" style="35" customWidth="1"/>
    <col min="19" max="19" width="21.7109375" style="35" customWidth="1"/>
    <col min="20" max="16384" width="9.140625" style="35"/>
  </cols>
  <sheetData>
    <row r="1" spans="1:19" x14ac:dyDescent="0.25">
      <c r="A1" s="34" t="s">
        <v>76</v>
      </c>
    </row>
    <row r="4" spans="1:19" x14ac:dyDescent="0.25">
      <c r="A4" s="47" t="s">
        <v>4</v>
      </c>
      <c r="B4" s="47" t="s">
        <v>70</v>
      </c>
      <c r="C4" s="47" t="s">
        <v>71</v>
      </c>
      <c r="D4" s="47" t="s">
        <v>271</v>
      </c>
      <c r="E4" s="61" t="s">
        <v>72</v>
      </c>
      <c r="F4" s="47" t="s">
        <v>272</v>
      </c>
      <c r="G4" s="124" t="s">
        <v>273</v>
      </c>
      <c r="H4" s="124"/>
      <c r="I4" s="124"/>
      <c r="J4" s="124"/>
      <c r="K4" s="62" t="s">
        <v>274</v>
      </c>
      <c r="L4" s="47" t="s">
        <v>45</v>
      </c>
      <c r="M4" s="125" t="s">
        <v>275</v>
      </c>
      <c r="N4" s="125"/>
      <c r="O4" s="125"/>
      <c r="P4" s="125"/>
      <c r="Q4" s="47" t="s">
        <v>3</v>
      </c>
      <c r="R4" s="47" t="s">
        <v>73</v>
      </c>
      <c r="S4" s="47" t="s">
        <v>386</v>
      </c>
    </row>
    <row r="5" spans="1:19" x14ac:dyDescent="0.25">
      <c r="A5" s="47" t="s">
        <v>75</v>
      </c>
      <c r="B5" s="47"/>
      <c r="C5" s="47"/>
      <c r="D5" s="47" t="str">
        <f>IF(ISTEXT(F6),"(NB! Velg tiltakskategori under)","")</f>
        <v>(NB! Velg tiltakskategori under)</v>
      </c>
      <c r="E5" s="61" t="s">
        <v>276</v>
      </c>
      <c r="F5" s="47" t="s">
        <v>276</v>
      </c>
      <c r="G5" s="124" t="s">
        <v>277</v>
      </c>
      <c r="H5" s="124"/>
      <c r="I5" s="124"/>
      <c r="J5" s="124"/>
      <c r="K5" s="47" t="s">
        <v>278</v>
      </c>
      <c r="L5" s="47" t="s">
        <v>276</v>
      </c>
      <c r="M5" s="61" t="s">
        <v>279</v>
      </c>
      <c r="N5" s="61" t="s">
        <v>280</v>
      </c>
      <c r="O5" s="61" t="s">
        <v>281</v>
      </c>
      <c r="P5" s="61" t="s">
        <v>282</v>
      </c>
      <c r="Q5" s="51"/>
      <c r="R5" s="51"/>
      <c r="S5" s="51"/>
    </row>
    <row r="6" spans="1:19" ht="135" x14ac:dyDescent="0.25">
      <c r="A6" s="34" t="s">
        <v>15</v>
      </c>
      <c r="B6" s="58" t="s">
        <v>220</v>
      </c>
      <c r="C6" s="58" t="s">
        <v>186</v>
      </c>
      <c r="D6" s="58" t="s">
        <v>290</v>
      </c>
      <c r="E6" s="59" t="s">
        <v>380</v>
      </c>
      <c r="F6" s="58" t="s">
        <v>454</v>
      </c>
      <c r="G6" s="58" t="s">
        <v>388</v>
      </c>
      <c r="H6" s="58" t="s">
        <v>359</v>
      </c>
      <c r="I6" s="58" t="s">
        <v>362</v>
      </c>
      <c r="J6" s="58" t="s">
        <v>375</v>
      </c>
      <c r="K6" s="58" t="s">
        <v>352</v>
      </c>
      <c r="L6" s="58" t="s">
        <v>374</v>
      </c>
      <c r="M6" s="63" t="s">
        <v>356</v>
      </c>
      <c r="N6" s="63" t="s">
        <v>356</v>
      </c>
      <c r="O6" s="63" t="s">
        <v>357</v>
      </c>
      <c r="P6" s="63" t="s">
        <v>356</v>
      </c>
      <c r="Q6" s="58"/>
      <c r="R6" s="58" t="s">
        <v>387</v>
      </c>
      <c r="S6" s="58" t="s">
        <v>351</v>
      </c>
    </row>
    <row r="7" spans="1:19" ht="225" x14ac:dyDescent="0.25">
      <c r="A7" s="34" t="s">
        <v>17</v>
      </c>
      <c r="B7" s="58" t="s">
        <v>252</v>
      </c>
      <c r="C7" s="58" t="s">
        <v>186</v>
      </c>
      <c r="D7" s="58" t="s">
        <v>347</v>
      </c>
      <c r="E7" s="59">
        <v>5</v>
      </c>
      <c r="F7" s="58" t="s">
        <v>402</v>
      </c>
      <c r="G7" s="58" t="s">
        <v>388</v>
      </c>
      <c r="H7" s="58" t="s">
        <v>382</v>
      </c>
      <c r="I7" s="58" t="s">
        <v>362</v>
      </c>
      <c r="J7" s="58" t="s">
        <v>373</v>
      </c>
      <c r="K7" s="58" t="s">
        <v>352</v>
      </c>
      <c r="L7" s="58"/>
      <c r="M7" s="63" t="s">
        <v>356</v>
      </c>
      <c r="N7" s="63" t="s">
        <v>356</v>
      </c>
      <c r="O7" s="63" t="s">
        <v>357</v>
      </c>
      <c r="P7" s="63" t="s">
        <v>356</v>
      </c>
      <c r="Q7" s="58"/>
      <c r="R7" s="58" t="s">
        <v>387</v>
      </c>
      <c r="S7" s="58" t="s">
        <v>351</v>
      </c>
    </row>
    <row r="8" spans="1:19" ht="45" x14ac:dyDescent="0.25">
      <c r="A8" s="34" t="s">
        <v>191</v>
      </c>
      <c r="B8" s="58" t="s">
        <v>221</v>
      </c>
      <c r="C8" s="58" t="s">
        <v>217</v>
      </c>
      <c r="D8" s="58" t="s">
        <v>322</v>
      </c>
      <c r="E8" s="59">
        <v>4</v>
      </c>
      <c r="F8" s="58" t="s">
        <v>401</v>
      </c>
      <c r="G8" s="58" t="s">
        <v>383</v>
      </c>
      <c r="H8" s="58" t="s">
        <v>364</v>
      </c>
      <c r="I8" s="58" t="s">
        <v>363</v>
      </c>
      <c r="J8" s="58" t="s">
        <v>373</v>
      </c>
      <c r="K8" s="58" t="s">
        <v>352</v>
      </c>
      <c r="L8" s="58"/>
      <c r="M8" s="63" t="s">
        <v>356</v>
      </c>
      <c r="N8" s="63" t="s">
        <v>356</v>
      </c>
      <c r="O8" s="63" t="s">
        <v>357</v>
      </c>
      <c r="P8" s="63" t="s">
        <v>356</v>
      </c>
      <c r="Q8" s="58"/>
      <c r="R8" s="58" t="s">
        <v>387</v>
      </c>
      <c r="S8" s="58" t="s">
        <v>351</v>
      </c>
    </row>
    <row r="9" spans="1:19" ht="105" x14ac:dyDescent="0.25">
      <c r="A9" s="34" t="s">
        <v>194</v>
      </c>
      <c r="B9" s="58" t="s">
        <v>219</v>
      </c>
      <c r="C9" s="58" t="s">
        <v>186</v>
      </c>
      <c r="D9" s="58" t="s">
        <v>314</v>
      </c>
      <c r="E9" s="59">
        <v>7</v>
      </c>
      <c r="F9" s="60" t="s">
        <v>403</v>
      </c>
      <c r="G9" s="58" t="s">
        <v>381</v>
      </c>
      <c r="H9" s="58" t="s">
        <v>384</v>
      </c>
      <c r="I9" s="58" t="s">
        <v>372</v>
      </c>
      <c r="J9" s="58" t="s">
        <v>361</v>
      </c>
      <c r="K9" s="58" t="s">
        <v>352</v>
      </c>
      <c r="L9" s="58"/>
      <c r="M9" s="63" t="s">
        <v>356</v>
      </c>
      <c r="N9" s="63" t="s">
        <v>356</v>
      </c>
      <c r="O9" s="63" t="s">
        <v>357</v>
      </c>
      <c r="P9" s="63" t="s">
        <v>356</v>
      </c>
      <c r="Q9" s="58"/>
      <c r="R9" s="58" t="s">
        <v>387</v>
      </c>
      <c r="S9" s="58" t="s">
        <v>351</v>
      </c>
    </row>
    <row r="10" spans="1:19" ht="120" x14ac:dyDescent="0.25">
      <c r="A10" s="34" t="s">
        <v>197</v>
      </c>
      <c r="B10" s="58" t="s">
        <v>218</v>
      </c>
      <c r="C10" s="58" t="s">
        <v>186</v>
      </c>
      <c r="D10" s="58" t="s">
        <v>218</v>
      </c>
      <c r="E10" s="59">
        <v>8</v>
      </c>
      <c r="F10" s="58" t="s">
        <v>360</v>
      </c>
      <c r="G10" s="58" t="s">
        <v>377</v>
      </c>
      <c r="H10" s="58" t="s">
        <v>456</v>
      </c>
      <c r="I10" s="58" t="s">
        <v>378</v>
      </c>
      <c r="J10" s="58" t="s">
        <v>376</v>
      </c>
      <c r="K10" s="58" t="s">
        <v>353</v>
      </c>
      <c r="L10" s="58"/>
      <c r="M10" s="63" t="s">
        <v>356</v>
      </c>
      <c r="N10" s="63" t="s">
        <v>356</v>
      </c>
      <c r="O10" s="63" t="s">
        <v>358</v>
      </c>
      <c r="P10" s="63" t="s">
        <v>356</v>
      </c>
      <c r="Q10" s="58"/>
      <c r="R10" s="58" t="s">
        <v>387</v>
      </c>
      <c r="S10" s="58" t="s">
        <v>351</v>
      </c>
    </row>
    <row r="11" spans="1:19" ht="24.6" customHeight="1" x14ac:dyDescent="0.25">
      <c r="A11" s="34"/>
      <c r="E11" s="42"/>
      <c r="F11" s="43"/>
      <c r="G11" s="44"/>
      <c r="H11" s="44"/>
      <c r="I11" s="44"/>
      <c r="J11" s="45"/>
      <c r="M11" s="46"/>
      <c r="N11" s="46"/>
      <c r="P11" s="46"/>
    </row>
    <row r="12" spans="1:19" x14ac:dyDescent="0.25">
      <c r="A12" s="34" t="s">
        <v>74</v>
      </c>
    </row>
    <row r="13" spans="1:19" s="51" customFormat="1" ht="13.9" customHeight="1" x14ac:dyDescent="0.25">
      <c r="A13" s="47" t="s">
        <v>200</v>
      </c>
      <c r="B13" s="48" t="s">
        <v>213</v>
      </c>
      <c r="C13" s="48"/>
      <c r="D13" s="48" t="s">
        <v>314</v>
      </c>
      <c r="E13" s="49"/>
      <c r="F13" s="48" t="s">
        <v>216</v>
      </c>
      <c r="G13" s="50" t="s">
        <v>188</v>
      </c>
      <c r="H13" s="48"/>
      <c r="I13" s="64">
        <v>1100000</v>
      </c>
      <c r="J13" s="48"/>
      <c r="K13" s="48"/>
      <c r="L13" s="48"/>
      <c r="M13" s="27"/>
      <c r="N13" s="27"/>
      <c r="O13" s="27"/>
      <c r="P13" s="27"/>
    </row>
    <row r="14" spans="1:19" s="51" customFormat="1" ht="13.9" customHeight="1" x14ac:dyDescent="0.25">
      <c r="A14" s="47" t="s">
        <v>203</v>
      </c>
      <c r="B14" s="48" t="s">
        <v>185</v>
      </c>
      <c r="C14" s="48" t="s">
        <v>186</v>
      </c>
      <c r="D14" s="48" t="s">
        <v>314</v>
      </c>
      <c r="E14" s="49"/>
      <c r="F14" s="48" t="s">
        <v>187</v>
      </c>
      <c r="G14" s="50" t="s">
        <v>188</v>
      </c>
      <c r="H14" s="48" t="s">
        <v>355</v>
      </c>
      <c r="I14" s="48">
        <v>159208</v>
      </c>
      <c r="J14" s="48"/>
      <c r="K14" s="48"/>
      <c r="L14" s="48"/>
      <c r="M14" s="27"/>
      <c r="N14" s="27"/>
      <c r="O14" s="27"/>
      <c r="P14" s="27"/>
    </row>
    <row r="15" spans="1:19" s="51" customFormat="1" x14ac:dyDescent="0.25">
      <c r="A15" s="47" t="s">
        <v>205</v>
      </c>
      <c r="B15" s="48" t="s">
        <v>189</v>
      </c>
      <c r="C15" s="48" t="s">
        <v>186</v>
      </c>
      <c r="D15" s="48" t="s">
        <v>347</v>
      </c>
      <c r="E15" s="49"/>
      <c r="F15" s="48" t="s">
        <v>190</v>
      </c>
      <c r="G15" s="50" t="s">
        <v>188</v>
      </c>
      <c r="H15" s="48" t="s">
        <v>355</v>
      </c>
      <c r="I15" s="48">
        <v>72300</v>
      </c>
      <c r="J15" s="48"/>
      <c r="K15" s="48"/>
      <c r="L15" s="48"/>
      <c r="M15" s="27"/>
      <c r="N15" s="27"/>
      <c r="O15" s="27"/>
      <c r="P15" s="27"/>
    </row>
    <row r="16" spans="1:19" s="51" customFormat="1" x14ac:dyDescent="0.25">
      <c r="A16" s="47" t="s">
        <v>208</v>
      </c>
      <c r="B16" s="48" t="s">
        <v>192</v>
      </c>
      <c r="C16" s="48" t="s">
        <v>186</v>
      </c>
      <c r="D16" s="48" t="s">
        <v>314</v>
      </c>
      <c r="E16" s="49"/>
      <c r="F16" s="48" t="s">
        <v>193</v>
      </c>
      <c r="G16" s="50" t="s">
        <v>188</v>
      </c>
      <c r="H16" s="48" t="s">
        <v>355</v>
      </c>
      <c r="I16" s="48">
        <v>63000</v>
      </c>
      <c r="J16" s="48"/>
      <c r="K16" s="48"/>
      <c r="L16" s="48"/>
      <c r="M16" s="27"/>
      <c r="N16" s="27"/>
      <c r="O16" s="27"/>
      <c r="P16" s="27"/>
    </row>
    <row r="17" spans="1:16" s="51" customFormat="1" x14ac:dyDescent="0.25">
      <c r="A17" s="47" t="s">
        <v>210</v>
      </c>
      <c r="B17" s="48" t="s">
        <v>195</v>
      </c>
      <c r="C17" s="48" t="s">
        <v>186</v>
      </c>
      <c r="D17" s="48" t="s">
        <v>347</v>
      </c>
      <c r="E17" s="49"/>
      <c r="F17" s="48" t="s">
        <v>196</v>
      </c>
      <c r="G17" s="50" t="s">
        <v>188</v>
      </c>
      <c r="H17" s="48" t="s">
        <v>355</v>
      </c>
      <c r="I17" s="48">
        <v>76000</v>
      </c>
      <c r="J17" s="48"/>
      <c r="K17" s="48"/>
      <c r="L17" s="48"/>
      <c r="M17" s="27"/>
      <c r="N17" s="27"/>
      <c r="O17" s="27"/>
      <c r="P17" s="27"/>
    </row>
    <row r="18" spans="1:16" s="51" customFormat="1" x14ac:dyDescent="0.25">
      <c r="A18" s="47" t="s">
        <v>212</v>
      </c>
      <c r="B18" s="48" t="s">
        <v>198</v>
      </c>
      <c r="C18" s="48" t="s">
        <v>186</v>
      </c>
      <c r="D18" s="48" t="s">
        <v>314</v>
      </c>
      <c r="E18" s="49"/>
      <c r="F18" s="48" t="s">
        <v>199</v>
      </c>
      <c r="G18" s="50" t="s">
        <v>188</v>
      </c>
      <c r="H18" s="48" t="s">
        <v>355</v>
      </c>
      <c r="I18" s="48">
        <v>176500</v>
      </c>
      <c r="J18" s="48"/>
      <c r="K18" s="48"/>
      <c r="L18" s="48"/>
      <c r="M18" s="27"/>
      <c r="N18" s="27"/>
      <c r="O18" s="27"/>
      <c r="P18" s="27"/>
    </row>
    <row r="19" spans="1:16" s="51" customFormat="1" x14ac:dyDescent="0.25">
      <c r="A19" s="47" t="s">
        <v>394</v>
      </c>
      <c r="B19" s="48" t="s">
        <v>201</v>
      </c>
      <c r="C19" s="48" t="s">
        <v>186</v>
      </c>
      <c r="D19" s="48" t="s">
        <v>218</v>
      </c>
      <c r="E19" s="49"/>
      <c r="F19" s="48" t="s">
        <v>202</v>
      </c>
      <c r="G19" s="50" t="s">
        <v>188</v>
      </c>
      <c r="H19" s="48" t="s">
        <v>355</v>
      </c>
      <c r="I19" s="48">
        <v>6600</v>
      </c>
      <c r="J19" s="48"/>
      <c r="K19" s="48"/>
      <c r="L19" s="48"/>
      <c r="M19" s="27"/>
      <c r="N19" s="27"/>
      <c r="O19" s="27"/>
      <c r="P19" s="27"/>
    </row>
    <row r="20" spans="1:16" s="51" customFormat="1" x14ac:dyDescent="0.25">
      <c r="A20" s="47" t="s">
        <v>395</v>
      </c>
      <c r="B20" s="48" t="s">
        <v>204</v>
      </c>
      <c r="C20" s="48" t="s">
        <v>186</v>
      </c>
      <c r="D20" s="48" t="s">
        <v>347</v>
      </c>
      <c r="E20" s="49"/>
      <c r="F20" s="48" t="s">
        <v>214</v>
      </c>
      <c r="G20" s="50" t="s">
        <v>188</v>
      </c>
      <c r="H20" s="48" t="s">
        <v>355</v>
      </c>
      <c r="I20" s="48">
        <v>100000</v>
      </c>
      <c r="J20" s="48"/>
      <c r="K20" s="48"/>
      <c r="L20" s="48"/>
      <c r="M20" s="27"/>
      <c r="N20" s="27"/>
      <c r="O20" s="27"/>
      <c r="P20" s="27"/>
    </row>
    <row r="21" spans="1:16" s="51" customFormat="1" x14ac:dyDescent="0.25">
      <c r="A21" s="47" t="s">
        <v>396</v>
      </c>
      <c r="B21" s="48" t="s">
        <v>206</v>
      </c>
      <c r="C21" s="48" t="s">
        <v>186</v>
      </c>
      <c r="D21" s="48" t="s">
        <v>347</v>
      </c>
      <c r="E21" s="49"/>
      <c r="F21" s="48" t="s">
        <v>207</v>
      </c>
      <c r="G21" s="50" t="s">
        <v>188</v>
      </c>
      <c r="H21" s="48" t="s">
        <v>355</v>
      </c>
      <c r="I21" s="48">
        <v>100000</v>
      </c>
      <c r="J21" s="48"/>
      <c r="K21" s="48"/>
      <c r="L21" s="48"/>
      <c r="M21" s="27"/>
      <c r="N21" s="27"/>
      <c r="O21" s="27"/>
      <c r="P21" s="27"/>
    </row>
    <row r="22" spans="1:16" s="51" customFormat="1" x14ac:dyDescent="0.25">
      <c r="A22" s="47" t="s">
        <v>397</v>
      </c>
      <c r="B22" s="48" t="s">
        <v>209</v>
      </c>
      <c r="C22" s="48" t="s">
        <v>186</v>
      </c>
      <c r="D22" s="48" t="s">
        <v>347</v>
      </c>
      <c r="E22" s="49"/>
      <c r="F22" s="48" t="s">
        <v>215</v>
      </c>
      <c r="G22" s="50" t="s">
        <v>188</v>
      </c>
      <c r="H22" s="48" t="s">
        <v>355</v>
      </c>
      <c r="I22" s="48">
        <v>45000</v>
      </c>
      <c r="J22" s="48"/>
      <c r="K22" s="48"/>
      <c r="L22" s="48"/>
      <c r="M22" s="27"/>
      <c r="N22" s="27"/>
      <c r="O22" s="27"/>
      <c r="P22" s="27"/>
    </row>
    <row r="23" spans="1:16" s="51" customFormat="1" x14ac:dyDescent="0.25">
      <c r="A23" s="47" t="s">
        <v>398</v>
      </c>
      <c r="B23" s="48" t="s">
        <v>211</v>
      </c>
      <c r="C23" s="48" t="s">
        <v>186</v>
      </c>
      <c r="D23" s="48" t="s">
        <v>218</v>
      </c>
      <c r="E23" s="49"/>
      <c r="F23" s="48" t="s">
        <v>228</v>
      </c>
      <c r="G23" s="50" t="s">
        <v>188</v>
      </c>
      <c r="H23" s="48" t="s">
        <v>355</v>
      </c>
      <c r="I23" s="48">
        <v>75000</v>
      </c>
      <c r="J23" s="48"/>
      <c r="K23" s="48"/>
      <c r="L23" s="48"/>
      <c r="M23" s="27"/>
      <c r="N23" s="27"/>
      <c r="O23" s="27"/>
      <c r="P23" s="27"/>
    </row>
    <row r="24" spans="1:16" x14ac:dyDescent="0.25">
      <c r="A24" s="34"/>
    </row>
    <row r="25" spans="1:16" x14ac:dyDescent="0.25">
      <c r="A25" s="34"/>
    </row>
    <row r="26" spans="1:16" ht="30" x14ac:dyDescent="0.25">
      <c r="A26" s="34"/>
      <c r="F26" s="52" t="s">
        <v>100</v>
      </c>
    </row>
    <row r="27" spans="1:16" x14ac:dyDescent="0.25">
      <c r="A27" s="34" t="s">
        <v>76</v>
      </c>
      <c r="B27" s="34" t="s">
        <v>6</v>
      </c>
      <c r="C27" s="34"/>
      <c r="D27" s="34"/>
      <c r="E27" s="38"/>
      <c r="F27" s="34" t="s">
        <v>12</v>
      </c>
      <c r="G27" s="34"/>
      <c r="J27" s="37" t="s">
        <v>80</v>
      </c>
    </row>
    <row r="28" spans="1:16" ht="15" customHeight="1" x14ac:dyDescent="0.25">
      <c r="A28" s="34"/>
      <c r="B28" s="34" t="s">
        <v>9</v>
      </c>
      <c r="C28" s="34" t="s">
        <v>10</v>
      </c>
      <c r="D28" s="34"/>
      <c r="E28" s="38" t="s">
        <v>11</v>
      </c>
      <c r="F28" s="34" t="s">
        <v>9</v>
      </c>
      <c r="G28" s="34" t="s">
        <v>10</v>
      </c>
      <c r="H28" s="34" t="s">
        <v>11</v>
      </c>
      <c r="I28" s="34"/>
    </row>
    <row r="29" spans="1:16" ht="15" customHeight="1" x14ac:dyDescent="0.25">
      <c r="A29" s="34" t="s">
        <v>75</v>
      </c>
      <c r="B29" s="34"/>
      <c r="C29" s="34"/>
      <c r="D29" s="34"/>
      <c r="E29" s="38"/>
      <c r="F29" s="34"/>
      <c r="G29" s="34"/>
      <c r="H29" s="34"/>
      <c r="I29" s="34"/>
      <c r="J29" s="34"/>
    </row>
    <row r="30" spans="1:16" ht="15" customHeight="1" x14ac:dyDescent="0.25">
      <c r="A30" s="37" t="s">
        <v>15</v>
      </c>
      <c r="B30" s="41" t="s">
        <v>222</v>
      </c>
      <c r="C30" s="41" t="s">
        <v>222</v>
      </c>
      <c r="D30" s="40"/>
      <c r="E30" s="40"/>
      <c r="F30" s="53" t="s">
        <v>254</v>
      </c>
      <c r="G30" s="53" t="s">
        <v>254</v>
      </c>
      <c r="H30" s="39"/>
      <c r="I30" s="41"/>
      <c r="J30" s="41"/>
    </row>
    <row r="31" spans="1:16" ht="15" customHeight="1" x14ac:dyDescent="0.25">
      <c r="A31" s="37" t="s">
        <v>17</v>
      </c>
      <c r="B31" s="41"/>
      <c r="C31" s="41"/>
      <c r="D31" s="40"/>
      <c r="E31" s="40"/>
      <c r="F31" s="53"/>
      <c r="G31" s="53"/>
      <c r="H31" s="53"/>
      <c r="I31" s="41"/>
      <c r="J31" s="41"/>
    </row>
    <row r="32" spans="1:16" ht="15" customHeight="1" x14ac:dyDescent="0.25">
      <c r="A32" s="37" t="s">
        <v>191</v>
      </c>
      <c r="B32" s="41"/>
      <c r="C32" s="41"/>
      <c r="D32" s="40"/>
      <c r="E32" s="40"/>
      <c r="F32" s="53"/>
      <c r="G32" s="53"/>
      <c r="H32" s="53"/>
      <c r="I32" s="39"/>
      <c r="J32" s="39"/>
    </row>
    <row r="33" spans="1:9" ht="15" customHeight="1" x14ac:dyDescent="0.25">
      <c r="A33" s="34" t="s">
        <v>194</v>
      </c>
      <c r="B33" s="41"/>
      <c r="C33" s="41"/>
      <c r="D33" s="40"/>
      <c r="E33" s="40"/>
      <c r="F33" s="53"/>
      <c r="G33" s="53"/>
      <c r="H33" s="53"/>
    </row>
    <row r="34" spans="1:9" ht="15" customHeight="1" x14ac:dyDescent="0.25">
      <c r="A34" s="34" t="s">
        <v>197</v>
      </c>
      <c r="B34" s="41"/>
      <c r="C34" s="41"/>
      <c r="D34" s="40"/>
      <c r="E34" s="40"/>
      <c r="F34" s="53"/>
      <c r="G34" s="53"/>
      <c r="H34" s="53"/>
    </row>
    <row r="35" spans="1:9" x14ac:dyDescent="0.25">
      <c r="A35" s="34" t="s">
        <v>200</v>
      </c>
      <c r="B35" s="41"/>
      <c r="C35" s="41"/>
      <c r="D35" s="40"/>
      <c r="E35" s="40"/>
      <c r="F35" s="39"/>
      <c r="G35" s="53"/>
      <c r="H35" s="53"/>
    </row>
    <row r="38" spans="1:9" ht="75" x14ac:dyDescent="0.25">
      <c r="G38" s="52" t="s">
        <v>81</v>
      </c>
    </row>
    <row r="39" spans="1:9" x14ac:dyDescent="0.25">
      <c r="A39" s="37"/>
      <c r="B39" s="37" t="s">
        <v>4</v>
      </c>
      <c r="C39" s="37" t="s">
        <v>4</v>
      </c>
      <c r="D39" s="37" t="s">
        <v>4</v>
      </c>
      <c r="E39" s="42" t="s">
        <v>4</v>
      </c>
      <c r="F39" s="37" t="s">
        <v>12</v>
      </c>
      <c r="G39" s="37" t="s">
        <v>5</v>
      </c>
      <c r="H39" s="37" t="s">
        <v>96</v>
      </c>
      <c r="I39" s="37" t="s">
        <v>54</v>
      </c>
    </row>
    <row r="40" spans="1:9" ht="45" x14ac:dyDescent="0.25">
      <c r="A40" s="34" t="s">
        <v>13</v>
      </c>
      <c r="B40" s="39">
        <v>1</v>
      </c>
      <c r="C40" s="39"/>
      <c r="D40" s="39"/>
      <c r="E40" s="39"/>
      <c r="F40" s="53" t="s">
        <v>254</v>
      </c>
      <c r="G40" s="39" t="s">
        <v>387</v>
      </c>
      <c r="H40" s="39" t="s">
        <v>351</v>
      </c>
      <c r="I40" s="39" t="s">
        <v>385</v>
      </c>
    </row>
    <row r="41" spans="1:9" ht="45" x14ac:dyDescent="0.25">
      <c r="A41" s="34" t="s">
        <v>14</v>
      </c>
      <c r="B41" s="39">
        <v>1</v>
      </c>
      <c r="C41" s="39">
        <v>2</v>
      </c>
      <c r="D41" s="39">
        <v>3</v>
      </c>
      <c r="E41" s="39"/>
      <c r="F41" s="53" t="s">
        <v>253</v>
      </c>
      <c r="G41" s="39" t="s">
        <v>387</v>
      </c>
      <c r="H41" s="39" t="s">
        <v>351</v>
      </c>
      <c r="I41" s="39" t="s">
        <v>385</v>
      </c>
    </row>
    <row r="42" spans="1:9" ht="45" x14ac:dyDescent="0.25">
      <c r="A42" s="34" t="s">
        <v>16</v>
      </c>
      <c r="B42" s="39">
        <v>1</v>
      </c>
      <c r="C42" s="39">
        <v>2</v>
      </c>
      <c r="D42" s="39">
        <v>3</v>
      </c>
      <c r="E42" s="39" t="s">
        <v>389</v>
      </c>
      <c r="F42" s="53" t="s">
        <v>253</v>
      </c>
      <c r="G42" s="39" t="s">
        <v>387</v>
      </c>
      <c r="H42" s="39" t="s">
        <v>351</v>
      </c>
      <c r="I42" s="39" t="s">
        <v>385</v>
      </c>
    </row>
    <row r="43" spans="1:9" ht="45" x14ac:dyDescent="0.25">
      <c r="A43" s="34" t="s">
        <v>251</v>
      </c>
      <c r="B43" s="39">
        <v>2</v>
      </c>
      <c r="C43" s="39">
        <v>3</v>
      </c>
      <c r="D43" s="39">
        <v>4</v>
      </c>
      <c r="E43" s="39">
        <v>5</v>
      </c>
      <c r="F43" s="53" t="s">
        <v>254</v>
      </c>
      <c r="G43" s="39" t="s">
        <v>387</v>
      </c>
      <c r="H43" s="39" t="s">
        <v>351</v>
      </c>
      <c r="I43" s="39" t="s">
        <v>385</v>
      </c>
    </row>
    <row r="44" spans="1:9" x14ac:dyDescent="0.25">
      <c r="A44" s="34"/>
      <c r="B44" s="54"/>
      <c r="F44" s="52"/>
    </row>
    <row r="45" spans="1:9" x14ac:dyDescent="0.25">
      <c r="A45" s="34"/>
      <c r="F45" s="52"/>
    </row>
    <row r="46" spans="1:9" x14ac:dyDescent="0.25">
      <c r="A46" s="34"/>
      <c r="F46" s="52"/>
    </row>
    <row r="47" spans="1:9" x14ac:dyDescent="0.25">
      <c r="A47" s="34"/>
      <c r="F47" s="52"/>
    </row>
    <row r="48" spans="1:9" x14ac:dyDescent="0.25">
      <c r="A48" s="34"/>
      <c r="F48" s="52"/>
    </row>
    <row r="49" spans="1:7" ht="30" x14ac:dyDescent="0.25">
      <c r="A49" s="34"/>
      <c r="F49" s="52" t="s">
        <v>93</v>
      </c>
    </row>
    <row r="50" spans="1:7" ht="30" x14ac:dyDescent="0.25">
      <c r="A50" s="34" t="s">
        <v>88</v>
      </c>
      <c r="F50" s="52" t="s">
        <v>94</v>
      </c>
    </row>
    <row r="51" spans="1:7" ht="30" x14ac:dyDescent="0.25">
      <c r="A51" s="34" t="s">
        <v>95</v>
      </c>
      <c r="B51" s="34" t="s">
        <v>89</v>
      </c>
      <c r="C51" s="34" t="s">
        <v>90</v>
      </c>
      <c r="D51" s="34"/>
      <c r="E51" s="38" t="s">
        <v>91</v>
      </c>
      <c r="F51" s="34" t="s">
        <v>92</v>
      </c>
      <c r="G51" s="34" t="s">
        <v>3</v>
      </c>
    </row>
    <row r="52" spans="1:7" ht="118.9" customHeight="1" x14ac:dyDescent="0.25">
      <c r="A52" s="34" t="s">
        <v>97</v>
      </c>
      <c r="B52" s="39" t="s">
        <v>379</v>
      </c>
      <c r="C52" s="98" t="s">
        <v>88</v>
      </c>
      <c r="D52" s="39"/>
      <c r="E52" s="39" t="s">
        <v>400</v>
      </c>
      <c r="F52" s="39"/>
      <c r="G52" s="39" t="s">
        <v>393</v>
      </c>
    </row>
    <row r="53" spans="1:7" x14ac:dyDescent="0.25">
      <c r="A53" s="34" t="s">
        <v>98</v>
      </c>
      <c r="B53" s="39"/>
      <c r="C53" s="39"/>
      <c r="D53" s="39"/>
      <c r="E53" s="55"/>
      <c r="F53" s="39"/>
      <c r="G53" s="39"/>
    </row>
    <row r="60" spans="1:7" ht="30" x14ac:dyDescent="0.25">
      <c r="A60" s="34" t="s">
        <v>84</v>
      </c>
    </row>
    <row r="61" spans="1:7" ht="30" x14ac:dyDescent="0.25">
      <c r="A61" s="34" t="s">
        <v>85</v>
      </c>
      <c r="B61" s="39" t="s">
        <v>14</v>
      </c>
    </row>
    <row r="62" spans="1:7" ht="315" x14ac:dyDescent="0.25">
      <c r="A62" s="34" t="s">
        <v>86</v>
      </c>
      <c r="B62" s="31" t="s">
        <v>457</v>
      </c>
    </row>
    <row r="96" spans="1:6" x14ac:dyDescent="0.25">
      <c r="A96" s="44" t="s">
        <v>283</v>
      </c>
      <c r="B96" s="45"/>
      <c r="C96" s="45"/>
      <c r="D96" s="45"/>
      <c r="E96" s="56"/>
      <c r="F96" s="45"/>
    </row>
    <row r="97" spans="1:8" ht="30" x14ac:dyDescent="0.25">
      <c r="A97" s="44" t="s">
        <v>284</v>
      </c>
      <c r="B97" s="44" t="s">
        <v>285</v>
      </c>
      <c r="C97" s="44" t="s">
        <v>286</v>
      </c>
      <c r="D97" s="44" t="s">
        <v>287</v>
      </c>
      <c r="E97" s="57" t="s">
        <v>288</v>
      </c>
      <c r="F97" s="44" t="s">
        <v>289</v>
      </c>
      <c r="G97" s="34"/>
      <c r="H97" s="34"/>
    </row>
    <row r="98" spans="1:8" ht="45" x14ac:dyDescent="0.25">
      <c r="A98" s="45" t="s">
        <v>290</v>
      </c>
      <c r="B98" s="45" t="s">
        <v>291</v>
      </c>
      <c r="C98" s="45" t="s">
        <v>292</v>
      </c>
      <c r="D98" s="45" t="s">
        <v>293</v>
      </c>
      <c r="E98" s="56" t="s">
        <v>294</v>
      </c>
      <c r="F98" s="45" t="s">
        <v>295</v>
      </c>
    </row>
    <row r="99" spans="1:8" ht="75" x14ac:dyDescent="0.25">
      <c r="A99" s="45" t="s">
        <v>296</v>
      </c>
      <c r="B99" s="45" t="s">
        <v>297</v>
      </c>
      <c r="C99" s="45" t="s">
        <v>298</v>
      </c>
      <c r="D99" s="45" t="s">
        <v>299</v>
      </c>
      <c r="E99" s="56" t="s">
        <v>300</v>
      </c>
      <c r="F99" s="45" t="s">
        <v>301</v>
      </c>
    </row>
    <row r="100" spans="1:8" ht="45" x14ac:dyDescent="0.25">
      <c r="A100" s="45" t="s">
        <v>302</v>
      </c>
      <c r="B100" s="45" t="s">
        <v>303</v>
      </c>
      <c r="C100" s="45" t="s">
        <v>292</v>
      </c>
      <c r="D100" s="45" t="s">
        <v>304</v>
      </c>
      <c r="E100" s="56" t="s">
        <v>305</v>
      </c>
      <c r="F100" s="45" t="s">
        <v>306</v>
      </c>
    </row>
    <row r="101" spans="1:8" ht="45" x14ac:dyDescent="0.25">
      <c r="A101" s="45" t="s">
        <v>218</v>
      </c>
      <c r="B101" s="45" t="s">
        <v>307</v>
      </c>
      <c r="C101" s="45" t="s">
        <v>292</v>
      </c>
      <c r="D101" s="45" t="s">
        <v>308</v>
      </c>
      <c r="E101" s="56" t="s">
        <v>309</v>
      </c>
      <c r="F101" s="45" t="s">
        <v>306</v>
      </c>
    </row>
    <row r="102" spans="1:8" ht="45" x14ac:dyDescent="0.25">
      <c r="A102" s="45" t="s">
        <v>310</v>
      </c>
      <c r="B102" s="45" t="s">
        <v>311</v>
      </c>
      <c r="C102" s="45" t="s">
        <v>292</v>
      </c>
      <c r="D102" s="45" t="s">
        <v>312</v>
      </c>
      <c r="E102" s="56" t="s">
        <v>313</v>
      </c>
      <c r="F102" s="45" t="s">
        <v>306</v>
      </c>
    </row>
    <row r="103" spans="1:8" ht="45" x14ac:dyDescent="0.25">
      <c r="A103" s="45" t="s">
        <v>314</v>
      </c>
      <c r="B103" s="45" t="s">
        <v>315</v>
      </c>
      <c r="C103" s="45" t="s">
        <v>292</v>
      </c>
      <c r="D103" s="45" t="s">
        <v>316</v>
      </c>
      <c r="E103" s="56" t="s">
        <v>317</v>
      </c>
      <c r="F103" s="45" t="s">
        <v>306</v>
      </c>
    </row>
    <row r="104" spans="1:8" ht="45" x14ac:dyDescent="0.25">
      <c r="A104" s="45" t="s">
        <v>318</v>
      </c>
      <c r="B104" s="45" t="s">
        <v>319</v>
      </c>
      <c r="C104" s="45" t="s">
        <v>292</v>
      </c>
      <c r="D104" s="45" t="s">
        <v>320</v>
      </c>
      <c r="E104" s="56" t="s">
        <v>321</v>
      </c>
      <c r="F104" s="45" t="s">
        <v>301</v>
      </c>
    </row>
    <row r="105" spans="1:8" ht="60" x14ac:dyDescent="0.25">
      <c r="A105" s="45" t="s">
        <v>322</v>
      </c>
      <c r="B105" s="45" t="s">
        <v>323</v>
      </c>
      <c r="C105" s="45" t="s">
        <v>324</v>
      </c>
      <c r="D105" s="45" t="s">
        <v>321</v>
      </c>
      <c r="E105" s="56" t="s">
        <v>320</v>
      </c>
      <c r="F105" s="45" t="s">
        <v>325</v>
      </c>
    </row>
    <row r="106" spans="1:8" ht="45" x14ac:dyDescent="0.25">
      <c r="A106" s="45" t="s">
        <v>326</v>
      </c>
      <c r="B106" s="45" t="s">
        <v>327</v>
      </c>
      <c r="C106" s="45" t="s">
        <v>328</v>
      </c>
      <c r="D106" s="45" t="s">
        <v>321</v>
      </c>
      <c r="E106" s="56" t="s">
        <v>329</v>
      </c>
      <c r="F106" s="45" t="s">
        <v>320</v>
      </c>
    </row>
    <row r="107" spans="1:8" ht="75" x14ac:dyDescent="0.25">
      <c r="A107" s="45" t="s">
        <v>330</v>
      </c>
      <c r="B107" s="45" t="s">
        <v>331</v>
      </c>
      <c r="C107" s="45" t="s">
        <v>332</v>
      </c>
      <c r="D107" s="45" t="s">
        <v>333</v>
      </c>
      <c r="E107" s="56" t="s">
        <v>301</v>
      </c>
      <c r="F107" s="45" t="s">
        <v>325</v>
      </c>
    </row>
    <row r="108" spans="1:8" ht="45" x14ac:dyDescent="0.25">
      <c r="A108" s="45" t="s">
        <v>334</v>
      </c>
      <c r="B108" s="45" t="s">
        <v>335</v>
      </c>
      <c r="C108" s="45" t="s">
        <v>336</v>
      </c>
      <c r="D108" s="45" t="s">
        <v>337</v>
      </c>
      <c r="E108" s="56" t="s">
        <v>301</v>
      </c>
      <c r="F108" s="45" t="s">
        <v>325</v>
      </c>
    </row>
    <row r="109" spans="1:8" ht="30" x14ac:dyDescent="0.25">
      <c r="A109" s="45" t="s">
        <v>338</v>
      </c>
      <c r="B109" s="45" t="s">
        <v>339</v>
      </c>
      <c r="C109" s="45" t="s">
        <v>340</v>
      </c>
      <c r="D109" s="45" t="s">
        <v>341</v>
      </c>
      <c r="E109" s="56" t="s">
        <v>304</v>
      </c>
      <c r="F109" s="45" t="s">
        <v>301</v>
      </c>
    </row>
    <row r="110" spans="1:8" ht="30" x14ac:dyDescent="0.25">
      <c r="A110" s="45" t="s">
        <v>342</v>
      </c>
      <c r="B110" s="45" t="s">
        <v>343</v>
      </c>
      <c r="C110" s="45" t="s">
        <v>344</v>
      </c>
      <c r="D110" s="45" t="s">
        <v>345</v>
      </c>
      <c r="E110" s="56" t="s">
        <v>346</v>
      </c>
      <c r="F110" s="45" t="s">
        <v>325</v>
      </c>
    </row>
    <row r="111" spans="1:8" ht="120" x14ac:dyDescent="0.25">
      <c r="A111" s="45" t="s">
        <v>347</v>
      </c>
      <c r="B111" s="45" t="s">
        <v>348</v>
      </c>
      <c r="C111" s="45" t="s">
        <v>349</v>
      </c>
      <c r="D111" s="45" t="s">
        <v>325</v>
      </c>
      <c r="E111" s="56" t="s">
        <v>325</v>
      </c>
      <c r="F111" s="45" t="s">
        <v>325</v>
      </c>
      <c r="G111" s="35" t="s">
        <v>325</v>
      </c>
    </row>
    <row r="112" spans="1:8" x14ac:dyDescent="0.25">
      <c r="A112" s="45"/>
      <c r="B112" s="45"/>
      <c r="C112" s="45"/>
      <c r="D112" s="45"/>
      <c r="E112" s="56"/>
      <c r="F112" s="45"/>
    </row>
    <row r="113" spans="1:6" ht="30" x14ac:dyDescent="0.25">
      <c r="A113" s="44" t="s">
        <v>350</v>
      </c>
      <c r="B113" s="45"/>
      <c r="C113" s="45"/>
      <c r="D113" s="45"/>
      <c r="E113" s="56"/>
      <c r="F113" s="45"/>
    </row>
    <row r="114" spans="1:6" ht="30" x14ac:dyDescent="0.25">
      <c r="A114" s="45" t="s">
        <v>351</v>
      </c>
      <c r="B114" s="45"/>
      <c r="C114" s="45"/>
      <c r="D114" s="45"/>
      <c r="E114" s="56"/>
      <c r="F114" s="45"/>
    </row>
    <row r="115" spans="1:6" ht="30" x14ac:dyDescent="0.25">
      <c r="A115" s="45" t="s">
        <v>352</v>
      </c>
      <c r="B115" s="45"/>
      <c r="C115" s="45"/>
      <c r="D115" s="45"/>
      <c r="E115" s="56"/>
      <c r="F115" s="45"/>
    </row>
    <row r="116" spans="1:6" ht="30" x14ac:dyDescent="0.25">
      <c r="A116" s="45" t="s">
        <v>353</v>
      </c>
      <c r="B116" s="45"/>
      <c r="C116" s="45"/>
      <c r="D116" s="45"/>
      <c r="E116" s="56"/>
      <c r="F116" s="45" t="s">
        <v>325</v>
      </c>
    </row>
    <row r="117" spans="1:6" ht="30" x14ac:dyDescent="0.25">
      <c r="A117" s="45" t="s">
        <v>354</v>
      </c>
      <c r="B117" s="45"/>
      <c r="C117" s="45"/>
      <c r="D117" s="45"/>
      <c r="E117" s="56"/>
      <c r="F117" s="45"/>
    </row>
  </sheetData>
  <mergeCells count="3">
    <mergeCell ref="G4:J4"/>
    <mergeCell ref="M4:P4"/>
    <mergeCell ref="G5:J5"/>
  </mergeCells>
  <dataValidations xWindow="551" yWindow="1010" count="3">
    <dataValidation type="list" allowBlank="1" showInputMessage="1" showErrorMessage="1" promptTitle="Sikkerhet i tiltaksinformasjon" sqref="K6" xr:uid="{00000000-0002-0000-0100-000000000000}">
      <formula1>$A$114:$A$117</formula1>
    </dataValidation>
    <dataValidation type="list" allowBlank="1" showInputMessage="1" showErrorMessage="1" promptTitle="Tiltakskategori" prompt="Vennligst velg fra nedtrekkslisten" sqref="D13:D23 D6:D11" xr:uid="{00000000-0002-0000-0100-000001000000}">
      <formula1>$A$98:$A$111</formula1>
    </dataValidation>
    <dataValidation type="list" allowBlank="1" showInputMessage="1" showErrorMessage="1" sqref="K7:K11" xr:uid="{00000000-0002-0000-0100-000002000000}">
      <formula1>$A$114:$A$117</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8"/>
  <sheetViews>
    <sheetView topLeftCell="A37" workbookViewId="0">
      <selection activeCell="H78" sqref="H78"/>
    </sheetView>
  </sheetViews>
  <sheetFormatPr defaultRowHeight="15" x14ac:dyDescent="0.25"/>
  <cols>
    <col min="1" max="1" width="29.28515625" customWidth="1"/>
    <col min="2" max="4" width="12.7109375" customWidth="1"/>
    <col min="5" max="5" width="17.140625" customWidth="1"/>
    <col min="6" max="7" width="12.7109375" customWidth="1"/>
    <col min="8" max="8" width="21.7109375" customWidth="1"/>
    <col min="9" max="9" width="22.28515625" customWidth="1"/>
    <col min="12" max="12" width="14.85546875" customWidth="1"/>
    <col min="14" max="14" width="18.140625" bestFit="1" customWidth="1"/>
    <col min="18" max="18" width="15" customWidth="1"/>
    <col min="19" max="19" width="10.5703125" customWidth="1"/>
    <col min="20" max="20" width="13.85546875" customWidth="1"/>
    <col min="21" max="21" width="22" customWidth="1"/>
  </cols>
  <sheetData>
    <row r="1" spans="1:8" s="5" customFormat="1" x14ac:dyDescent="0.25">
      <c r="A1" s="5" t="s">
        <v>451</v>
      </c>
    </row>
    <row r="2" spans="1:8" x14ac:dyDescent="0.25">
      <c r="A2" t="s">
        <v>108</v>
      </c>
    </row>
    <row r="3" spans="1:8" x14ac:dyDescent="0.25">
      <c r="A3" t="s">
        <v>407</v>
      </c>
    </row>
    <row r="4" spans="1:8" x14ac:dyDescent="0.25">
      <c r="A4" t="s">
        <v>405</v>
      </c>
    </row>
    <row r="5" spans="1:8" ht="15.75" thickBot="1" x14ac:dyDescent="0.3"/>
    <row r="6" spans="1:8" ht="15" customHeight="1" thickBot="1" x14ac:dyDescent="0.3">
      <c r="A6" s="6"/>
      <c r="B6" s="126" t="s">
        <v>109</v>
      </c>
      <c r="C6" s="127"/>
      <c r="D6" s="127"/>
      <c r="E6" s="127"/>
      <c r="F6" s="129" t="s">
        <v>110</v>
      </c>
      <c r="G6" s="131" t="s">
        <v>111</v>
      </c>
      <c r="H6" s="133" t="s">
        <v>112</v>
      </c>
    </row>
    <row r="7" spans="1:8" s="1" customFormat="1" ht="34.5" customHeight="1" thickBot="1" x14ac:dyDescent="0.3">
      <c r="A7" s="7" t="s">
        <v>113</v>
      </c>
      <c r="B7" s="8" t="s">
        <v>114</v>
      </c>
      <c r="C7" s="9" t="s">
        <v>115</v>
      </c>
      <c r="D7" s="9" t="s">
        <v>116</v>
      </c>
      <c r="E7" s="9" t="s">
        <v>117</v>
      </c>
      <c r="F7" s="130"/>
      <c r="G7" s="132"/>
      <c r="H7" s="134"/>
    </row>
    <row r="8" spans="1:8" x14ac:dyDescent="0.25">
      <c r="A8" s="10" t="s">
        <v>118</v>
      </c>
      <c r="B8" s="11">
        <v>26</v>
      </c>
      <c r="C8">
        <v>39</v>
      </c>
      <c r="D8">
        <v>19</v>
      </c>
      <c r="E8">
        <f>SUM(B8:D8)</f>
        <v>84</v>
      </c>
      <c r="F8" s="25"/>
      <c r="G8" s="10">
        <f>SUM(E8:F8)</f>
        <v>84</v>
      </c>
      <c r="H8" s="12"/>
    </row>
    <row r="9" spans="1:8" s="13" customFormat="1" x14ac:dyDescent="0.25">
      <c r="A9" s="10" t="s">
        <v>119</v>
      </c>
      <c r="B9" s="11"/>
      <c r="C9"/>
      <c r="D9"/>
      <c r="E9"/>
      <c r="F9" s="10"/>
      <c r="G9" s="10">
        <f t="shared" ref="G9:G26" si="0">SUM(E9:F9)</f>
        <v>0</v>
      </c>
      <c r="H9" s="12"/>
    </row>
    <row r="10" spans="1:8" x14ac:dyDescent="0.25">
      <c r="A10" s="10" t="s">
        <v>120</v>
      </c>
      <c r="B10" s="11"/>
      <c r="F10" s="10">
        <v>6</v>
      </c>
      <c r="G10" s="10">
        <f t="shared" si="0"/>
        <v>6</v>
      </c>
      <c r="H10" s="12"/>
    </row>
    <row r="11" spans="1:8" x14ac:dyDescent="0.25">
      <c r="A11" s="10" t="s">
        <v>121</v>
      </c>
      <c r="B11" s="11"/>
      <c r="F11" s="10"/>
      <c r="G11" s="10"/>
      <c r="H11" s="12"/>
    </row>
    <row r="12" spans="1:8" x14ac:dyDescent="0.25">
      <c r="A12" s="10" t="s">
        <v>406</v>
      </c>
      <c r="B12" s="11"/>
      <c r="F12" s="10"/>
      <c r="G12" s="10"/>
      <c r="H12" s="12"/>
    </row>
    <row r="13" spans="1:8" x14ac:dyDescent="0.25">
      <c r="A13" s="10" t="s">
        <v>122</v>
      </c>
      <c r="B13" s="11"/>
      <c r="F13" s="10"/>
      <c r="G13" s="10"/>
      <c r="H13" s="12"/>
    </row>
    <row r="14" spans="1:8" x14ac:dyDescent="0.25">
      <c r="A14" s="10" t="s">
        <v>123</v>
      </c>
      <c r="B14" s="11"/>
      <c r="F14" s="10"/>
      <c r="G14" s="10"/>
      <c r="H14" s="12"/>
    </row>
    <row r="15" spans="1:8" x14ac:dyDescent="0.25">
      <c r="A15" s="10" t="s">
        <v>124</v>
      </c>
      <c r="B15" s="11"/>
      <c r="F15" s="10"/>
      <c r="G15" s="10"/>
      <c r="H15" s="12"/>
    </row>
    <row r="16" spans="1:8" x14ac:dyDescent="0.25">
      <c r="A16" s="10" t="s">
        <v>125</v>
      </c>
      <c r="B16" s="11"/>
      <c r="F16" s="10"/>
      <c r="G16" s="10"/>
      <c r="H16" s="12"/>
    </row>
    <row r="17" spans="1:8" x14ac:dyDescent="0.25">
      <c r="A17" s="10" t="s">
        <v>126</v>
      </c>
      <c r="B17" s="11"/>
      <c r="F17" s="10"/>
      <c r="G17" s="10"/>
      <c r="H17" s="12"/>
    </row>
    <row r="18" spans="1:8" x14ac:dyDescent="0.25">
      <c r="A18" s="10" t="s">
        <v>127</v>
      </c>
      <c r="B18" s="11"/>
      <c r="F18" s="10"/>
      <c r="G18" s="10"/>
      <c r="H18" s="12"/>
    </row>
    <row r="19" spans="1:8" x14ac:dyDescent="0.25">
      <c r="A19" s="10" t="s">
        <v>128</v>
      </c>
      <c r="B19" s="11"/>
      <c r="F19" s="10"/>
      <c r="G19" s="10"/>
      <c r="H19" s="12"/>
    </row>
    <row r="20" spans="1:8" x14ac:dyDescent="0.25">
      <c r="A20" s="10" t="s">
        <v>129</v>
      </c>
      <c r="B20" s="11"/>
      <c r="F20" s="10"/>
      <c r="G20" s="10"/>
      <c r="H20" s="12"/>
    </row>
    <row r="21" spans="1:8" x14ac:dyDescent="0.25">
      <c r="A21" s="10" t="s">
        <v>130</v>
      </c>
      <c r="B21" s="11"/>
      <c r="F21" s="10">
        <v>12</v>
      </c>
      <c r="G21" s="10">
        <f t="shared" si="0"/>
        <v>12</v>
      </c>
      <c r="H21" s="12"/>
    </row>
    <row r="22" spans="1:8" x14ac:dyDescent="0.25">
      <c r="A22" s="10" t="s">
        <v>131</v>
      </c>
      <c r="B22" s="11">
        <v>3</v>
      </c>
      <c r="C22">
        <v>6</v>
      </c>
      <c r="D22">
        <v>2</v>
      </c>
      <c r="E22">
        <f t="shared" ref="E22" si="1">SUM(B22:D22)</f>
        <v>11</v>
      </c>
      <c r="F22" s="10">
        <v>104</v>
      </c>
      <c r="G22" s="10">
        <f t="shared" si="0"/>
        <v>115</v>
      </c>
      <c r="H22" s="12">
        <v>6</v>
      </c>
    </row>
    <row r="23" spans="1:8" x14ac:dyDescent="0.25">
      <c r="A23" s="10" t="s">
        <v>132</v>
      </c>
      <c r="B23" s="11"/>
      <c r="F23" s="10"/>
      <c r="G23" s="10"/>
      <c r="H23" s="12"/>
    </row>
    <row r="24" spans="1:8" x14ac:dyDescent="0.25">
      <c r="A24" s="10" t="s">
        <v>133</v>
      </c>
      <c r="B24" s="11"/>
      <c r="F24" s="10">
        <v>4</v>
      </c>
      <c r="G24" s="10">
        <f t="shared" si="0"/>
        <v>4</v>
      </c>
      <c r="H24" s="12"/>
    </row>
    <row r="25" spans="1:8" ht="15.75" thickBot="1" x14ac:dyDescent="0.3">
      <c r="A25" s="10" t="s">
        <v>134</v>
      </c>
      <c r="B25" s="11"/>
      <c r="F25" s="10">
        <v>35</v>
      </c>
      <c r="G25" s="10">
        <f t="shared" si="0"/>
        <v>35</v>
      </c>
      <c r="H25" s="12"/>
    </row>
    <row r="26" spans="1:8" s="1" customFormat="1" ht="15.75" thickBot="1" x14ac:dyDescent="0.3">
      <c r="A26" s="14" t="s">
        <v>135</v>
      </c>
      <c r="B26" s="15">
        <f>SUM(B8:B25)</f>
        <v>29</v>
      </c>
      <c r="C26" s="16">
        <f>SUM(C8:C25)</f>
        <v>45</v>
      </c>
      <c r="D26" s="16">
        <f>SUM(D8:D25)</f>
        <v>21</v>
      </c>
      <c r="E26" s="16">
        <f>SUM(E8:E25)</f>
        <v>95</v>
      </c>
      <c r="F26" s="14">
        <f t="shared" ref="F26" si="2">SUM(F8:F25)</f>
        <v>161</v>
      </c>
      <c r="G26" s="14">
        <f t="shared" si="0"/>
        <v>256</v>
      </c>
      <c r="H26" s="17">
        <v>6</v>
      </c>
    </row>
    <row r="27" spans="1:8" s="1" customFormat="1" ht="15.75" thickBot="1" x14ac:dyDescent="0.3">
      <c r="G27"/>
    </row>
    <row r="28" spans="1:8" ht="15.75" thickBot="1" x14ac:dyDescent="0.3">
      <c r="A28" s="68" t="s">
        <v>408</v>
      </c>
    </row>
    <row r="29" spans="1:8" x14ac:dyDescent="0.25">
      <c r="A29" s="25" t="s">
        <v>409</v>
      </c>
      <c r="B29" s="65"/>
      <c r="C29" s="65"/>
      <c r="D29" s="65">
        <v>1</v>
      </c>
      <c r="E29" s="65">
        <v>1</v>
      </c>
      <c r="F29" s="25"/>
      <c r="G29" s="25">
        <v>1</v>
      </c>
      <c r="H29" s="69"/>
    </row>
    <row r="30" spans="1:8" ht="15.75" thickBot="1" x14ac:dyDescent="0.3">
      <c r="A30" s="26" t="s">
        <v>131</v>
      </c>
      <c r="B30" s="66"/>
      <c r="C30" s="66">
        <v>1</v>
      </c>
      <c r="D30" s="66">
        <v>3</v>
      </c>
      <c r="E30" s="66">
        <v>4</v>
      </c>
      <c r="F30" s="26"/>
      <c r="G30" s="26">
        <v>4</v>
      </c>
      <c r="H30" s="70"/>
    </row>
    <row r="31" spans="1:8" ht="30.75" thickBot="1" x14ac:dyDescent="0.3">
      <c r="A31" s="71" t="s">
        <v>410</v>
      </c>
      <c r="B31" s="85"/>
      <c r="C31" s="85">
        <v>1</v>
      </c>
      <c r="D31" s="85">
        <v>4</v>
      </c>
      <c r="E31" s="85">
        <v>5</v>
      </c>
      <c r="F31" s="86"/>
      <c r="G31" s="86">
        <v>5</v>
      </c>
      <c r="H31" s="70"/>
    </row>
    <row r="35" spans="1:9" x14ac:dyDescent="0.25">
      <c r="A35" t="s">
        <v>452</v>
      </c>
    </row>
    <row r="36" spans="1:9" x14ac:dyDescent="0.25">
      <c r="A36" t="s">
        <v>108</v>
      </c>
    </row>
    <row r="37" spans="1:9" x14ac:dyDescent="0.25">
      <c r="A37" t="s">
        <v>407</v>
      </c>
    </row>
    <row r="38" spans="1:9" x14ac:dyDescent="0.25">
      <c r="A38" t="s">
        <v>405</v>
      </c>
    </row>
    <row r="39" spans="1:9" s="5" customFormat="1" ht="15.75" thickBot="1" x14ac:dyDescent="0.3">
      <c r="A39"/>
      <c r="B39"/>
      <c r="C39"/>
      <c r="D39"/>
      <c r="E39"/>
      <c r="F39"/>
      <c r="G39"/>
      <c r="H39"/>
      <c r="I39"/>
    </row>
    <row r="40" spans="1:9" ht="15" customHeight="1" thickBot="1" x14ac:dyDescent="0.3">
      <c r="A40" s="6"/>
      <c r="B40" s="126" t="s">
        <v>109</v>
      </c>
      <c r="C40" s="127"/>
      <c r="D40" s="127"/>
      <c r="E40" s="128"/>
      <c r="F40" s="129" t="s">
        <v>110</v>
      </c>
      <c r="G40" s="131" t="s">
        <v>234</v>
      </c>
      <c r="H40" s="133" t="s">
        <v>136</v>
      </c>
    </row>
    <row r="41" spans="1:9" s="1" customFormat="1" ht="34.5" customHeight="1" thickBot="1" x14ac:dyDescent="0.3">
      <c r="A41" s="7" t="s">
        <v>113</v>
      </c>
      <c r="B41" s="8" t="s">
        <v>114</v>
      </c>
      <c r="C41" s="9" t="s">
        <v>115</v>
      </c>
      <c r="D41" s="9" t="s">
        <v>116</v>
      </c>
      <c r="E41" s="9" t="s">
        <v>117</v>
      </c>
      <c r="F41" s="130"/>
      <c r="G41" s="132"/>
      <c r="H41" s="134"/>
    </row>
    <row r="42" spans="1:9" x14ac:dyDescent="0.25">
      <c r="A42" s="10" t="s">
        <v>118</v>
      </c>
      <c r="B42" s="18">
        <v>12579.19</v>
      </c>
      <c r="C42">
        <v>8714.93</v>
      </c>
      <c r="D42" s="19">
        <v>2033.02</v>
      </c>
      <c r="E42" s="19">
        <f>SUM(B42:D42)</f>
        <v>23327.140000000003</v>
      </c>
      <c r="F42" s="72"/>
      <c r="G42" s="20">
        <f>SUM(E42:F42)</f>
        <v>23327.140000000003</v>
      </c>
      <c r="H42" s="73"/>
    </row>
    <row r="43" spans="1:9" x14ac:dyDescent="0.25">
      <c r="A43" s="10" t="s">
        <v>119</v>
      </c>
      <c r="B43" s="18"/>
      <c r="D43" s="19"/>
      <c r="E43" s="21"/>
      <c r="F43" s="74"/>
      <c r="G43" s="20"/>
      <c r="H43" s="73"/>
    </row>
    <row r="44" spans="1:9" x14ac:dyDescent="0.25">
      <c r="A44" s="10" t="s">
        <v>120</v>
      </c>
      <c r="B44" s="18"/>
      <c r="D44" s="19"/>
      <c r="E44" s="21"/>
      <c r="F44" s="74">
        <v>152.46799999999999</v>
      </c>
      <c r="G44" s="20">
        <f t="shared" ref="G44:G60" si="3">SUM(E44:F44)</f>
        <v>152.46799999999999</v>
      </c>
      <c r="H44" s="73"/>
    </row>
    <row r="45" spans="1:9" x14ac:dyDescent="0.25">
      <c r="A45" s="10" t="s">
        <v>121</v>
      </c>
      <c r="B45" s="18"/>
      <c r="D45" s="19"/>
      <c r="E45" s="21"/>
      <c r="F45" s="74"/>
      <c r="G45" s="20"/>
      <c r="H45" s="73"/>
    </row>
    <row r="46" spans="1:9" x14ac:dyDescent="0.25">
      <c r="A46" s="10" t="s">
        <v>406</v>
      </c>
      <c r="B46" s="22"/>
      <c r="C46" s="2"/>
      <c r="D46" s="19"/>
      <c r="E46" s="19"/>
      <c r="F46" s="74"/>
      <c r="G46" s="20"/>
      <c r="H46" s="73"/>
    </row>
    <row r="47" spans="1:9" x14ac:dyDescent="0.25">
      <c r="A47" s="10" t="s">
        <v>122</v>
      </c>
      <c r="B47" s="18"/>
      <c r="D47" s="19"/>
      <c r="E47" s="21"/>
      <c r="F47" s="74"/>
      <c r="G47" s="20"/>
      <c r="H47" s="73"/>
    </row>
    <row r="48" spans="1:9" x14ac:dyDescent="0.25">
      <c r="A48" s="10" t="s">
        <v>123</v>
      </c>
      <c r="B48" s="18"/>
      <c r="D48" s="19"/>
      <c r="E48" s="21"/>
      <c r="F48" s="74"/>
      <c r="G48" s="20"/>
      <c r="H48" s="73"/>
    </row>
    <row r="49" spans="1:8" x14ac:dyDescent="0.25">
      <c r="A49" s="10" t="s">
        <v>124</v>
      </c>
      <c r="B49" s="18"/>
      <c r="D49" s="19"/>
      <c r="E49" s="21"/>
      <c r="F49" s="74"/>
      <c r="G49" s="20"/>
      <c r="H49" s="73"/>
    </row>
    <row r="50" spans="1:8" x14ac:dyDescent="0.25">
      <c r="A50" s="10" t="s">
        <v>125</v>
      </c>
      <c r="B50" s="18"/>
      <c r="D50" s="19"/>
      <c r="E50" s="21"/>
      <c r="F50" s="74"/>
      <c r="G50" s="20"/>
      <c r="H50" s="73"/>
    </row>
    <row r="51" spans="1:8" x14ac:dyDescent="0.25">
      <c r="A51" s="10" t="s">
        <v>126</v>
      </c>
      <c r="B51" s="18"/>
      <c r="D51" s="19"/>
      <c r="E51" s="21"/>
      <c r="F51" s="74"/>
      <c r="G51" s="20"/>
      <c r="H51" s="73"/>
    </row>
    <row r="52" spans="1:8" x14ac:dyDescent="0.25">
      <c r="A52" s="10" t="s">
        <v>127</v>
      </c>
      <c r="B52" s="18"/>
      <c r="D52" s="19"/>
      <c r="E52" s="21"/>
      <c r="F52" s="74"/>
      <c r="G52" s="20"/>
      <c r="H52" s="73"/>
    </row>
    <row r="53" spans="1:8" x14ac:dyDescent="0.25">
      <c r="A53" s="10" t="s">
        <v>128</v>
      </c>
      <c r="B53" s="18"/>
      <c r="D53" s="19"/>
      <c r="E53" s="21"/>
      <c r="F53" s="74"/>
      <c r="G53" s="20"/>
      <c r="H53" s="73"/>
    </row>
    <row r="54" spans="1:8" x14ac:dyDescent="0.25">
      <c r="A54" s="10" t="s">
        <v>129</v>
      </c>
      <c r="B54" s="18"/>
      <c r="D54" s="19"/>
      <c r="E54" s="21"/>
      <c r="F54" s="74"/>
      <c r="G54" s="20"/>
      <c r="H54" s="73"/>
    </row>
    <row r="55" spans="1:8" x14ac:dyDescent="0.25">
      <c r="A55" s="10" t="s">
        <v>130</v>
      </c>
      <c r="B55" s="18"/>
      <c r="D55" s="19"/>
      <c r="E55" s="21"/>
      <c r="F55" s="74">
        <v>1404.3009999999999</v>
      </c>
      <c r="G55" s="20">
        <f t="shared" si="3"/>
        <v>1404.3009999999999</v>
      </c>
      <c r="H55" s="73"/>
    </row>
    <row r="56" spans="1:8" x14ac:dyDescent="0.25">
      <c r="A56" s="10" t="s">
        <v>131</v>
      </c>
      <c r="B56" s="18">
        <v>1531.42</v>
      </c>
      <c r="C56">
        <v>1324.77</v>
      </c>
      <c r="D56" s="19">
        <v>73.150000000000006</v>
      </c>
      <c r="E56" s="19">
        <f t="shared" ref="E56" si="4">SUM(B56:D56)</f>
        <v>2929.34</v>
      </c>
      <c r="F56" s="10">
        <v>5723.72</v>
      </c>
      <c r="G56" s="20">
        <f t="shared" si="3"/>
        <v>8653.0600000000013</v>
      </c>
      <c r="H56" s="73">
        <v>30.363</v>
      </c>
    </row>
    <row r="57" spans="1:8" x14ac:dyDescent="0.25">
      <c r="A57" s="10" t="s">
        <v>132</v>
      </c>
      <c r="B57" s="18"/>
      <c r="D57" s="19"/>
      <c r="E57" s="21"/>
      <c r="F57" s="74"/>
      <c r="G57" s="20"/>
      <c r="H57" s="73"/>
    </row>
    <row r="58" spans="1:8" x14ac:dyDescent="0.25">
      <c r="A58" s="10" t="s">
        <v>133</v>
      </c>
      <c r="B58" s="18"/>
      <c r="D58" s="19"/>
      <c r="E58" s="21"/>
      <c r="F58" s="74">
        <v>419.322</v>
      </c>
      <c r="G58" s="20">
        <f t="shared" si="3"/>
        <v>419.322</v>
      </c>
      <c r="H58" s="73"/>
    </row>
    <row r="59" spans="1:8" ht="15.75" thickBot="1" x14ac:dyDescent="0.3">
      <c r="A59" s="10" t="s">
        <v>134</v>
      </c>
      <c r="B59" s="18"/>
      <c r="D59" s="19"/>
      <c r="E59" s="21"/>
      <c r="F59" s="20">
        <v>576.50800000000004</v>
      </c>
      <c r="G59" s="20">
        <f t="shared" si="3"/>
        <v>576.50800000000004</v>
      </c>
      <c r="H59" s="73"/>
    </row>
    <row r="60" spans="1:8" ht="15.75" thickBot="1" x14ac:dyDescent="0.3">
      <c r="A60" s="33" t="s">
        <v>411</v>
      </c>
      <c r="B60" s="23">
        <f>SUM(B42:B59)</f>
        <v>14110.61</v>
      </c>
      <c r="C60" s="23">
        <f t="shared" ref="C60:E60" si="5">SUM(C42:C59)</f>
        <v>10039.700000000001</v>
      </c>
      <c r="D60" s="23">
        <f t="shared" si="5"/>
        <v>2106.17</v>
      </c>
      <c r="E60" s="23">
        <f t="shared" si="5"/>
        <v>26256.480000000003</v>
      </c>
      <c r="F60" s="75">
        <f>SUM(F42:F59)</f>
        <v>8276.3190000000013</v>
      </c>
      <c r="G60" s="32">
        <f t="shared" si="3"/>
        <v>34532.799000000006</v>
      </c>
      <c r="H60" s="24">
        <f>SUM(H42:H59)</f>
        <v>30.363</v>
      </c>
    </row>
    <row r="61" spans="1:8" ht="15.75" thickBot="1" x14ac:dyDescent="0.3">
      <c r="A61" s="29"/>
      <c r="B61" s="76"/>
      <c r="C61" s="76"/>
      <c r="D61" s="76"/>
      <c r="E61" s="76"/>
      <c r="F61" s="77"/>
      <c r="G61" s="19"/>
      <c r="H61" s="76"/>
    </row>
    <row r="62" spans="1:8" ht="15.75" thickBot="1" x14ac:dyDescent="0.3">
      <c r="A62" s="68" t="s">
        <v>408</v>
      </c>
    </row>
    <row r="63" spans="1:8" x14ac:dyDescent="0.25">
      <c r="A63" s="25" t="s">
        <v>409</v>
      </c>
      <c r="B63" s="65"/>
      <c r="C63" s="78"/>
      <c r="D63" s="78">
        <v>47.47</v>
      </c>
      <c r="E63" s="78">
        <v>47.47</v>
      </c>
      <c r="F63" s="72"/>
      <c r="G63" s="72">
        <v>47.47</v>
      </c>
      <c r="H63" s="69"/>
    </row>
    <row r="64" spans="1:8" ht="15.75" thickBot="1" x14ac:dyDescent="0.3">
      <c r="A64" s="26" t="s">
        <v>131</v>
      </c>
      <c r="B64" s="66"/>
      <c r="C64" s="79">
        <v>89.41</v>
      </c>
      <c r="D64" s="79">
        <v>98.6</v>
      </c>
      <c r="E64" s="79">
        <f>SUM(C64:D64)</f>
        <v>188.01</v>
      </c>
      <c r="F64" s="80"/>
      <c r="G64" s="80">
        <f>SUM(E64:F64)</f>
        <v>188.01</v>
      </c>
      <c r="H64" s="81"/>
    </row>
    <row r="65" spans="1:21" ht="30.75" thickBot="1" x14ac:dyDescent="0.3">
      <c r="A65" s="33" t="s">
        <v>410</v>
      </c>
      <c r="B65" s="67"/>
      <c r="C65" s="84">
        <f>SUM(C63:C64)</f>
        <v>89.41</v>
      </c>
      <c r="D65" s="84">
        <f t="shared" ref="D65:E65" si="6">SUM(D63:D64)</f>
        <v>146.07</v>
      </c>
      <c r="E65" s="84">
        <f t="shared" si="6"/>
        <v>235.48</v>
      </c>
      <c r="F65" s="75"/>
      <c r="G65" s="75">
        <f>SUM(G63:G64)</f>
        <v>235.48</v>
      </c>
      <c r="H65" s="82"/>
    </row>
    <row r="66" spans="1:21" x14ac:dyDescent="0.25">
      <c r="C66" s="83"/>
      <c r="D66" s="83"/>
      <c r="E66" s="83"/>
      <c r="F66" s="83"/>
      <c r="G66" s="83"/>
      <c r="H66" s="83"/>
    </row>
    <row r="67" spans="1:21" x14ac:dyDescent="0.25">
      <c r="C67" s="83"/>
      <c r="D67" s="83"/>
      <c r="E67" s="83"/>
      <c r="F67" s="83"/>
      <c r="G67" s="83"/>
      <c r="H67" s="83"/>
    </row>
    <row r="68" spans="1:21" x14ac:dyDescent="0.25">
      <c r="U68" s="83"/>
    </row>
    <row r="69" spans="1:21" x14ac:dyDescent="0.25">
      <c r="A69" t="s">
        <v>453</v>
      </c>
    </row>
    <row r="70" spans="1:21" x14ac:dyDescent="0.25">
      <c r="A70" t="s">
        <v>108</v>
      </c>
    </row>
    <row r="71" spans="1:21" x14ac:dyDescent="0.25">
      <c r="A71" t="s">
        <v>407</v>
      </c>
    </row>
    <row r="72" spans="1:21" x14ac:dyDescent="0.25">
      <c r="A72" t="s">
        <v>405</v>
      </c>
    </row>
    <row r="73" spans="1:21" ht="15.75" thickBot="1" x14ac:dyDescent="0.3"/>
    <row r="74" spans="1:21" ht="15.75" thickBot="1" x14ac:dyDescent="0.3">
      <c r="A74" s="87" t="s">
        <v>415</v>
      </c>
      <c r="B74" s="88" t="s">
        <v>416</v>
      </c>
      <c r="C74" s="89" t="s">
        <v>417</v>
      </c>
    </row>
    <row r="75" spans="1:21" x14ac:dyDescent="0.25">
      <c r="A75" s="90" t="s">
        <v>118</v>
      </c>
      <c r="B75" s="65" t="s">
        <v>418</v>
      </c>
      <c r="C75" s="91" t="s">
        <v>419</v>
      </c>
    </row>
    <row r="76" spans="1:21" x14ac:dyDescent="0.25">
      <c r="A76" s="11"/>
      <c r="B76" t="s">
        <v>420</v>
      </c>
      <c r="C76" s="92" t="s">
        <v>419</v>
      </c>
    </row>
    <row r="77" spans="1:21" x14ac:dyDescent="0.25">
      <c r="A77" s="11"/>
      <c r="B77" t="s">
        <v>421</v>
      </c>
      <c r="C77" s="92" t="s">
        <v>419</v>
      </c>
    </row>
    <row r="78" spans="1:21" x14ac:dyDescent="0.25">
      <c r="A78" s="11"/>
      <c r="B78" t="s">
        <v>422</v>
      </c>
      <c r="C78" s="92" t="s">
        <v>419</v>
      </c>
    </row>
    <row r="79" spans="1:21" x14ac:dyDescent="0.25">
      <c r="A79" s="11"/>
      <c r="B79" t="s">
        <v>423</v>
      </c>
      <c r="C79" s="92" t="s">
        <v>419</v>
      </c>
    </row>
    <row r="80" spans="1:21" x14ac:dyDescent="0.25">
      <c r="A80" s="11"/>
      <c r="B80" t="s">
        <v>424</v>
      </c>
      <c r="C80" s="92" t="s">
        <v>419</v>
      </c>
    </row>
    <row r="81" spans="1:3" x14ac:dyDescent="0.25">
      <c r="A81" s="11"/>
      <c r="B81" t="s">
        <v>425</v>
      </c>
      <c r="C81" s="92" t="s">
        <v>419</v>
      </c>
    </row>
    <row r="82" spans="1:3" x14ac:dyDescent="0.25">
      <c r="A82" s="11"/>
      <c r="B82" t="s">
        <v>426</v>
      </c>
      <c r="C82" s="92" t="s">
        <v>419</v>
      </c>
    </row>
    <row r="83" spans="1:3" x14ac:dyDescent="0.25">
      <c r="A83" s="11"/>
      <c r="B83" t="s">
        <v>427</v>
      </c>
      <c r="C83" s="92" t="s">
        <v>419</v>
      </c>
    </row>
    <row r="84" spans="1:3" ht="15.75" thickBot="1" x14ac:dyDescent="0.3">
      <c r="A84" s="93"/>
      <c r="B84" s="66" t="s">
        <v>428</v>
      </c>
      <c r="C84" s="94" t="s">
        <v>419</v>
      </c>
    </row>
    <row r="85" spans="1:3" x14ac:dyDescent="0.25">
      <c r="A85" s="90" t="s">
        <v>120</v>
      </c>
      <c r="B85" s="65" t="s">
        <v>429</v>
      </c>
      <c r="C85" s="91" t="s">
        <v>419</v>
      </c>
    </row>
    <row r="86" spans="1:3" x14ac:dyDescent="0.25">
      <c r="A86" s="11"/>
      <c r="B86" t="s">
        <v>430</v>
      </c>
      <c r="C86" s="92" t="s">
        <v>419</v>
      </c>
    </row>
    <row r="87" spans="1:3" ht="15.75" thickBot="1" x14ac:dyDescent="0.3">
      <c r="A87" s="93"/>
      <c r="B87" s="66" t="s">
        <v>431</v>
      </c>
      <c r="C87" s="94" t="s">
        <v>419</v>
      </c>
    </row>
    <row r="88" spans="1:3" ht="15.75" thickBot="1" x14ac:dyDescent="0.3">
      <c r="A88" s="67" t="s">
        <v>123</v>
      </c>
      <c r="B88" s="95" t="s">
        <v>432</v>
      </c>
      <c r="C88" s="96" t="s">
        <v>419</v>
      </c>
    </row>
    <row r="89" spans="1:3" x14ac:dyDescent="0.25">
      <c r="A89" s="90" t="s">
        <v>130</v>
      </c>
      <c r="B89" s="65" t="s">
        <v>433</v>
      </c>
      <c r="C89" s="91" t="s">
        <v>419</v>
      </c>
    </row>
    <row r="90" spans="1:3" ht="15.75" thickBot="1" x14ac:dyDescent="0.3">
      <c r="A90" s="93"/>
      <c r="B90" s="66" t="s">
        <v>434</v>
      </c>
      <c r="C90" s="94" t="s">
        <v>419</v>
      </c>
    </row>
    <row r="91" spans="1:3" x14ac:dyDescent="0.25">
      <c r="A91" s="90" t="s">
        <v>131</v>
      </c>
      <c r="B91" s="65" t="s">
        <v>435</v>
      </c>
      <c r="C91" s="91" t="s">
        <v>419</v>
      </c>
    </row>
    <row r="92" spans="1:3" x14ac:dyDescent="0.25">
      <c r="A92" s="11"/>
      <c r="B92" t="s">
        <v>436</v>
      </c>
      <c r="C92" s="92" t="s">
        <v>419</v>
      </c>
    </row>
    <row r="93" spans="1:3" x14ac:dyDescent="0.25">
      <c r="A93" s="11"/>
      <c r="B93" t="s">
        <v>437</v>
      </c>
      <c r="C93" s="92" t="s">
        <v>419</v>
      </c>
    </row>
    <row r="94" spans="1:3" x14ac:dyDescent="0.25">
      <c r="A94" s="11"/>
      <c r="B94" t="s">
        <v>438</v>
      </c>
      <c r="C94" s="92" t="s">
        <v>419</v>
      </c>
    </row>
    <row r="95" spans="1:3" x14ac:dyDescent="0.25">
      <c r="A95" s="11"/>
      <c r="B95" t="s">
        <v>439</v>
      </c>
      <c r="C95" s="92" t="s">
        <v>419</v>
      </c>
    </row>
    <row r="96" spans="1:3" x14ac:dyDescent="0.25">
      <c r="A96" s="11"/>
      <c r="B96" t="s">
        <v>440</v>
      </c>
      <c r="C96" s="92" t="s">
        <v>419</v>
      </c>
    </row>
    <row r="97" spans="1:3" x14ac:dyDescent="0.25">
      <c r="A97" s="11"/>
      <c r="B97" t="s">
        <v>441</v>
      </c>
      <c r="C97" s="92" t="s">
        <v>419</v>
      </c>
    </row>
    <row r="98" spans="1:3" ht="15.75" thickBot="1" x14ac:dyDescent="0.3">
      <c r="A98" s="93"/>
      <c r="B98" s="66" t="s">
        <v>442</v>
      </c>
      <c r="C98" s="94" t="s">
        <v>419</v>
      </c>
    </row>
    <row r="99" spans="1:3" x14ac:dyDescent="0.25">
      <c r="A99" s="90" t="s">
        <v>133</v>
      </c>
      <c r="B99" s="65" t="s">
        <v>443</v>
      </c>
      <c r="C99" s="91" t="s">
        <v>419</v>
      </c>
    </row>
    <row r="100" spans="1:3" ht="15.75" thickBot="1" x14ac:dyDescent="0.3">
      <c r="A100" s="93"/>
      <c r="B100" s="66" t="s">
        <v>444</v>
      </c>
      <c r="C100" s="94" t="s">
        <v>419</v>
      </c>
    </row>
    <row r="101" spans="1:3" x14ac:dyDescent="0.25">
      <c r="A101" s="90" t="s">
        <v>134</v>
      </c>
      <c r="B101" s="65" t="s">
        <v>445</v>
      </c>
      <c r="C101" s="91" t="s">
        <v>419</v>
      </c>
    </row>
    <row r="102" spans="1:3" x14ac:dyDescent="0.25">
      <c r="A102" s="11"/>
      <c r="B102" t="s">
        <v>446</v>
      </c>
      <c r="C102" s="92" t="s">
        <v>419</v>
      </c>
    </row>
    <row r="103" spans="1:3" x14ac:dyDescent="0.25">
      <c r="A103" s="11"/>
      <c r="B103" t="s">
        <v>447</v>
      </c>
      <c r="C103" s="92" t="s">
        <v>419</v>
      </c>
    </row>
    <row r="104" spans="1:3" ht="15.75" thickBot="1" x14ac:dyDescent="0.3">
      <c r="A104" s="93"/>
      <c r="B104" s="66" t="s">
        <v>448</v>
      </c>
      <c r="C104" s="94" t="s">
        <v>419</v>
      </c>
    </row>
    <row r="105" spans="1:3" ht="15.75" thickBot="1" x14ac:dyDescent="0.3">
      <c r="C105" s="27"/>
    </row>
    <row r="106" spans="1:3" ht="15.75" thickBot="1" x14ac:dyDescent="0.3">
      <c r="A106" s="97" t="s">
        <v>408</v>
      </c>
    </row>
    <row r="107" spans="1:3" ht="15.75" thickBot="1" x14ac:dyDescent="0.3">
      <c r="A107" s="90" t="s">
        <v>406</v>
      </c>
      <c r="B107" s="65" t="s">
        <v>449</v>
      </c>
      <c r="C107" s="91" t="s">
        <v>419</v>
      </c>
    </row>
    <row r="108" spans="1:3" ht="15.75" thickBot="1" x14ac:dyDescent="0.3">
      <c r="A108" s="67" t="s">
        <v>131</v>
      </c>
      <c r="B108" s="95" t="s">
        <v>450</v>
      </c>
      <c r="C108" s="96" t="s">
        <v>419</v>
      </c>
    </row>
  </sheetData>
  <mergeCells count="8">
    <mergeCell ref="B40:E40"/>
    <mergeCell ref="F40:F41"/>
    <mergeCell ref="G40:G41"/>
    <mergeCell ref="H40:H41"/>
    <mergeCell ref="B6:E6"/>
    <mergeCell ref="H6:H7"/>
    <mergeCell ref="F6:F7"/>
    <mergeCell ref="G6:G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4"/>
  <sheetViews>
    <sheetView workbookViewId="0"/>
  </sheetViews>
  <sheetFormatPr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229</v>
      </c>
    </row>
    <row r="11" spans="1:1" x14ac:dyDescent="0.25">
      <c r="A11" t="s">
        <v>230</v>
      </c>
    </row>
    <row r="12" spans="1:1" x14ac:dyDescent="0.25">
      <c r="A12" t="s">
        <v>249</v>
      </c>
    </row>
    <row r="13" spans="1:1" x14ac:dyDescent="0.25">
      <c r="A13" t="s">
        <v>250</v>
      </c>
    </row>
    <row r="14" spans="1:1" x14ac:dyDescent="0.25">
      <c r="A14" t="s">
        <v>255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2019-02-21T12:05:55Z</dcterms:modified>
</cp:coreProperties>
</file>